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 filterPrivacy="1"/>
  <xr:revisionPtr revIDLastSave="0" documentId="13_ncr:1_{C77D7B56-B5FC-4702-B4C7-151B491AEC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akiet nr 2" sheetId="14" r:id="rId1"/>
  </sheets>
  <definedNames>
    <definedName name="_xlnm.Print_Area" localSheetId="0">'Pakiet nr 2'!$A$1:$I$151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5" i="14" l="1"/>
  <c r="G138" i="14"/>
  <c r="G139" i="14"/>
  <c r="G140" i="14"/>
  <c r="G141" i="14"/>
  <c r="G142" i="14"/>
  <c r="G143" i="14"/>
  <c r="G144" i="14"/>
  <c r="G137" i="14"/>
  <c r="G134" i="14"/>
  <c r="G121" i="14"/>
  <c r="G122" i="14"/>
  <c r="G123" i="14"/>
  <c r="G124" i="14"/>
  <c r="G125" i="14"/>
  <c r="G126" i="14"/>
  <c r="G127" i="14"/>
  <c r="G128" i="14"/>
  <c r="G129" i="14"/>
  <c r="G130" i="14"/>
  <c r="G131" i="14"/>
  <c r="G132" i="14"/>
  <c r="G133" i="14"/>
  <c r="G120" i="14"/>
  <c r="G117" i="14"/>
  <c r="G105" i="14"/>
  <c r="G106" i="14"/>
  <c r="G107" i="14"/>
  <c r="G108" i="14"/>
  <c r="G109" i="14"/>
  <c r="G110" i="14"/>
  <c r="G111" i="14"/>
  <c r="G112" i="14"/>
  <c r="G113" i="14"/>
  <c r="G114" i="14"/>
  <c r="G115" i="14"/>
  <c r="G116" i="14"/>
  <c r="G104" i="14"/>
  <c r="G94" i="14"/>
  <c r="G95" i="14"/>
  <c r="G96" i="14"/>
  <c r="G97" i="14"/>
  <c r="G98" i="14"/>
  <c r="G99" i="14"/>
  <c r="G100" i="14"/>
  <c r="G101" i="14" s="1"/>
  <c r="G93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 s="1"/>
  <c r="G68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" i="14"/>
  <c r="G65" i="14" s="1"/>
  <c r="G66" i="14" l="1"/>
  <c r="G91" i="14"/>
  <c r="G102" i="14"/>
  <c r="G118" i="14"/>
  <c r="G135" i="14"/>
  <c r="G146" i="14"/>
  <c r="G147" i="14" l="1"/>
</calcChain>
</file>

<file path=xl/sharedStrings.xml><?xml version="1.0" encoding="utf-8"?>
<sst xmlns="http://schemas.openxmlformats.org/spreadsheetml/2006/main" count="405" uniqueCount="129">
  <si>
    <t>Lp.</t>
  </si>
  <si>
    <t>VAT %</t>
  </si>
  <si>
    <t>Wartość brutto</t>
  </si>
  <si>
    <t>Cena jednostkowa brutto</t>
  </si>
  <si>
    <t>Opis przedmiotu zamówienia</t>
  </si>
  <si>
    <t>Nazwa handlowa, nr katalogowy (jeśli posiada), producent *</t>
  </si>
  <si>
    <t xml:space="preserve">TAK/NIE**     </t>
  </si>
  <si>
    <t>** Właściwe zakreślić. W przypadku zaznaczenia w obu kolumnach "NIE"- Zamawiajacy uzna, iż oferowany wyrób nie jest wyrobem medycznym.</t>
  </si>
  <si>
    <t>FORMULARZ ASORTYMENTOWO-CENOWY</t>
  </si>
  <si>
    <t>* UZUPEŁNIĆ</t>
  </si>
  <si>
    <t>Ilość szt.</t>
  </si>
  <si>
    <t>Oświadczam, iż oferowany wyrób medyczny posiada niezbędne dokumenty poświadczające zgodność wyrobów z Rozporządzeniem Parlamentu Europejskiego i Rady (UE) 2017/745 z dnia 05.04.2017 r.,
które zostały wydane na podstawie dyrektywy 93/42/EWG z dnia 14.06.1993 r. i dla których aktualność została przedłużona w oparciu o przepisy przejściowe określone na mocy ww. rozporządzenia zastępującego dyrektywę**</t>
  </si>
  <si>
    <t>Oświadczam, iż oferowany wyrób medyczny posiada deklarację zgodności EU(UE) poświadczającą zgodność wyrobu z przepisami  Rozporządzenia Parlamentu Europejskiego i Rady (UE) 2017/745 z dnia 05.04.2017 r. w sprawie wyrobów medycznych, zmiany dyrektywy 2001/83/WE, Rozporządzenia (WE) nr 178/2002 i Rozporządzenia (WE) nr 1223/2009 oraz uchylenia dyrektyw Rady 90/385/EWG i 93/42/EWG ("MDR") **</t>
  </si>
  <si>
    <t>Razem wartość 2 kpl</t>
  </si>
  <si>
    <t>Pakiet nr 2 - Narzedzia chirurgiczne</t>
  </si>
  <si>
    <t>Pakiet nr 2A - Zestawy narzędzi kardiochirurgicznych krążeniowo - podstawowy - 1 kpl</t>
  </si>
  <si>
    <t>Pakiet nr 2B - Zestaw narzędzi do pomostowania aortalnowieńcowego - By-passy - 1 kpl.</t>
  </si>
  <si>
    <t>Pakiet nr 2C - Zestaw narzędzi do implantacji zastawki mitralnej - 1 kpl.</t>
  </si>
  <si>
    <t>Pakiet nr 2D - Zestaw narzędzi do zamknięcia klatki piersiowej- 1 kpl.</t>
  </si>
  <si>
    <t>Pakiet nr 2E - Zestaw narzędzi do założenia kontrapulsacji wewnątrzaortalnej - Balon 1 kpl.</t>
  </si>
  <si>
    <t>Pakiet nr 2F - Zestaw narzędzi do tracheotomi 1 kpl</t>
  </si>
  <si>
    <t>Pęseta naczyniowa DE BAKEY z atraumatycznym, wzdłużnym, bardzo delikatnym żebrowaniem końcówek, śr. końcówki roboczej 1,5 mm, dł. 20 cm</t>
  </si>
  <si>
    <t>Rozwora do mostka. Długość rozwarcia 230 mm. Długość łopat od ramy 290 mm. Łopaty delikatnie wygięte, dopasowujące się do kształtu mostka. Końcówka łopaty o wymiarach 105 x35 mm.</t>
  </si>
  <si>
    <t>Haczyk z oczkiem w uchwycie, do łapania szwów, dł. 26 cm, z pierścieniem, średnica 2mm</t>
  </si>
  <si>
    <t>Trzonek do skalpela nr 3 L, przedłużony, dł. 21 cm</t>
  </si>
  <si>
    <t>Trzonek do skalpela nr.7, prosty, dł.16 cm</t>
  </si>
  <si>
    <t>Trzonek do skalpela nr 4, prosty, dł. 13,5 cm</t>
  </si>
  <si>
    <t>Końcówka do ssania perikardialnego COOLEY z otworami bocznymi, dł. 33 cm. Średnica końcówki 8 mm.</t>
  </si>
  <si>
    <t>Hak RICHARDSON-EASTMAN, obustrony, wym. łopatek 24x22 mm i 30x30 mm, dł. 25 cm</t>
  </si>
  <si>
    <t>Hak LANGENBECK, wymiar łopatki 40x11mm, dł. 21cm</t>
  </si>
  <si>
    <t>Pęseta naczyniowa DE BAKEY z atraumatycznym, wzdłużnym, bardzo delikatnym żebrowaniem końcówek, śr. końcówki roboczej 2,0 mm, dł. 20 cm</t>
  </si>
  <si>
    <t>Kleszcze opatrunkowe GROSS-MAIER, żłobione, proste, z zapinką, dł. 25 cm</t>
  </si>
  <si>
    <t>Kleszcze preparacyjne  MIXTER, mocno zakrzywione bransze , pod kątem 90 st.  fig.2, bransze wewnątrz wzdłużnie fakturowane, dł. całkowita narzedzia 26 cm</t>
  </si>
  <si>
    <t>Kleszcze hemostatyczne ROCHESTER-PEAN, zakrzywione, dł.24cm</t>
  </si>
  <si>
    <t>Kleszcze opatrunkowe FORSTER bransze gładkie, zagięte, okienkowe, dł. 25 cm</t>
  </si>
  <si>
    <t>Kleszcze Thoms-Allis, 6x7 zęby, dł. 20 cm</t>
  </si>
  <si>
    <t>Kleszcze jelitowe DUVAL, okienkowe - trójkątne, szerkość końcówki roboczej 14mm, dł. 18 cm</t>
  </si>
  <si>
    <t>Kleszcze preparacyjne  GEMINI, mocno zakrzywione, dł. 23 cm</t>
  </si>
  <si>
    <t>Imadło do szycia DE BAKEY, proste, utwardzane wkładką węglową TC, ucha złocone, skok ząbków 0,3 mm, gęstość żebrowania 7000 tpsi, dł. 21 cm</t>
  </si>
  <si>
    <t>Imadło do szycia MAYO-HEGAR, proste, utwardzane wkładką węglową TC, ucha złocone,szer. 2,5mm, nacięcia krzyżowe, gęstość żebrowania 2500 tpsi, dł. 20cm</t>
  </si>
  <si>
    <t>Kleszcze naczyniowe DE BAKEY-BECK, część robocza podwójnie zakrzywiona, dł. części roboczej 45 mm, dł. całkowita 20 -21 cm</t>
  </si>
  <si>
    <t>Kleszcze naczyniowe DE BAKEY, dł. 21 cm</t>
  </si>
  <si>
    <t>Kleszcze do otrzewnej  MIKULICZ, zagięte, 1x2 zęby, dł. 20 cm</t>
  </si>
  <si>
    <t>Kleszcze hemostatyczne ROCHESTER-PEAN, proste, dł. 22 cm</t>
  </si>
  <si>
    <t>Kleszcze hemostatyczne ROCHESTER-PEAN, zakrzywione, dł.16 cm</t>
  </si>
  <si>
    <t>Kleszczyki hemostatyczne PEAN, zakrzywione, delikatne, dł.14 cm</t>
  </si>
  <si>
    <t>Kleszczyki hemostatyczne HALSTED-MOSQUITO, zakrzywione, dł. 12,5 cm</t>
  </si>
  <si>
    <t>Kleszcze hemostatyczne MICRO-MOSQUITO, proste, dł.12,5 cm</t>
  </si>
  <si>
    <t>Zacisk opatrunkowy (opinak)  BACKHAUS, zakrzywiony, dł. 11 cm</t>
  </si>
  <si>
    <t>Kleszczyki (opinaki) BACKHAUS, zakrzywione, dł. 13 cm</t>
  </si>
  <si>
    <t>Kleszczyki z kulką i czaszą do obłożeń, dł. 14 cm</t>
  </si>
  <si>
    <t xml:space="preserve">Miska nerkowata ze stali nierdzewnej, wym. 170x36 mm, poj 0,25 l </t>
  </si>
  <si>
    <t xml:space="preserve"> Kompletny kontener MINI do przechowywania i sterylizacji narzędzi. Pokrywa perforowana, kolor niebieski.  Wymiary wanny kontenera 300x140x100 mm.  Zamek kontenera posiada specjalną sprężynę bezpiecznie zamykającą system kontenera. System otwierania i zamykania kontenera wykonany ze stali chirurgicznej. Kontener wyposażony w dwie tabliczki identyfikacyjne w kolorze kontenera z mozliwością graweru do 14 znaków. Możliwość stosowania co najmniej filtrów jednorazowego użytku papierowych, wielorazowych teflonowych z walidacją na min. 1200 cykli sterylizacji oraz tekstylnych z walidacją na min. 50 cykli sterylizacji. </t>
  </si>
  <si>
    <t>Sito-kosz do przechowywania i sterylizacji narzędzi chirurgicznych, stalowy, z uchwytami chowanymi do wewnątrz, wym.265x120x45mm</t>
  </si>
  <si>
    <t>Mata silikonowa typu "jeżyk", wymiary 257x123mm dedykowana do kosza o 265x120mm</t>
  </si>
  <si>
    <t>Tabliczka identyfikacyjna do kontenera z możliwością graweru do 14 znaków - kolor niebieski .</t>
  </si>
  <si>
    <t xml:space="preserve"> Nożyczki preparacyjne METZENBAUM zakrzywione, tępo-tępe, górna bransza z mikroząbkami posiada wygrawerowany standard wykonania narzędzia, dolna bransza  ze specjalnym smukłym profilem, który zmniejsza traumatyzację tkanek ,  obie bransze zwężane ,  nożyczki pokryte specjalna tytanizowaną powłoką  twardą PVD ( fizyczne osadzanie z fazy gazowej)  , dodatkowo, oprócz powłoki pasywnej  zabezpieczającą przed korozją , w kolorze innym niż stalowy i czarny,  połączone śrubą pokrytą specjalną czarną powłoką,  dł 18 cm</t>
  </si>
  <si>
    <t>Imadło do szycia MICRO-RYDER, proste, bransze zwężane, szerokość końcówki roboczej 1,5 mm, utwardzane wkładką węglową TC, ucha złocone, dł. 20 cm</t>
  </si>
  <si>
    <t>Imadło do szycia MAYO-HEGAR, proste, utwardzane wkładką węglową TC, ucha złocone, rozm. 0,5 mm,szer. 2,5mm, nacięcia krzyżowe, gęstość żebrowania 2500 tpsi, dł. 20cm</t>
  </si>
  <si>
    <t>Imadło do szycia MICRO RYDER, proste, utwardzone wkładką węglową TC, proste, zwężane na końcu, ucha złocone, rozm.1,5mm, dł. 15 cm</t>
  </si>
  <si>
    <t>Kleszcze do zaginania drutu, z zamkiem (imadło), utwardzone wkłądką węglową TC, skok ząbków 0,5mm, braszne zaokrąglone masywne, ucha złocone, dł. 18- 18,5 cm</t>
  </si>
  <si>
    <t>Kleszcze do zaginania drutu, z zamkiem (imadło), utwardzone wkłądką węglową TC, szer. 0,5mm, braszne ściete pod katem prostym, ucha złocone, dł. 15 cm</t>
  </si>
  <si>
    <t xml:space="preserve"> Mikro imadło JACOBSON, z zapinką, sprężynowe, proste, rozm. 0,4 mm, śr. 1 mm, dł. 20 cm</t>
  </si>
  <si>
    <t>Nożyczki naczyniowe DIETRICH-POTTS, zagięte pod kątem 60 stopni, ostro-ostre, dł. 18 cm</t>
  </si>
  <si>
    <t>Nożyczki naczyniowe DIETRICH-POTTS, zagięte pod kątem 125 stopni, ostro-ostre, dł. 18 cm</t>
  </si>
  <si>
    <t xml:space="preserve">Zacisk naczyniowy DIETHRICH (klem bulldog) z atraumatycznym ząbkowaniem DE BAKEY, delikatnie zakrzywiony kątowo, dł.robocza 20mm, dł. całkowita 5,4 cm </t>
  </si>
  <si>
    <t>Kleszczyki naczyniowe GLOVER, płynnie zakrzywiony, atraumatyczny, system sprężynowy, dł. 8,0 cm</t>
  </si>
  <si>
    <t>Kleszczyki naczyniowe GLOVER, płynnie zakrzywiony, atraumatyczny, system sprężynowy, dł. 7,0 cm</t>
  </si>
  <si>
    <t>Imadło do szycia typ DE BAKEY, proste, bardzo delikatne, utwardzane wkładką węglową TC, rozm. 0,3 mm, średnica branszy 2 mm, gęstość żebrowania 7000 tpsi, dł. 30,5 cm</t>
  </si>
  <si>
    <t>Imadło typu Micro-Ryder, utwardzone,  śr.  branszy 1,5 mm, dł narzędzia 26 cm.</t>
  </si>
  <si>
    <t>Kompletny kontener do przechowywania i sterylizacji narzędzi. Pokrywa perforowana, kolor złoty. Po wewnętrznej stronie pokrywy na całym obwodzie znajduje się silikonowa uszczelka. Wymiary wanny kontenera 285x280x100 mm. Rączki z możliwością ruchu w zakresie 0 - 90 stopni wyposażone w specjalne silikonowe, antypoślizgowe nakładki. Zamek kontenera posiada specjalną sprężynę bezpiecznie zamykającą system kontenera. Możliwość stosowania co najmniej filtrów jednorazowego użytku papierowych, wielorazowych teflonowych z walidacją na min. 1200 cykli sterylizacji oraz wielorazowych tekstylnych z walidacją na min. 50 cykli sterylizacji. Kontener dodatkowo wyposażony w pokrywę Prosafe- w kolorze kontenera, zabezpieczającą przed przypadkowym otwarciem, pokrywa ta posiada własny mechanizm blokowania za pomocą zewnętrznego przycisku. Możliwość oferowania rozbudowy zestawu w ramach tej samej lini kontenerów tego samego producenta o kontenery płaskie ( bardzo niskie ) w tym samym rozmiarze wanny oraz wysokościach co namniej 55mm i 85mm.</t>
  </si>
  <si>
    <t>Tabliczka identyfikacyjna do kontenera w kolorze srebrnym lub złotymz możliwością graweru do 14 znaków.</t>
  </si>
  <si>
    <t>Kompletny kontener do przechowywania i sterylizacji narzędzi. Pokrywa perforowana, kolor złoty. Po wewnętrznej stronie pokrywy na całym obwodzie znajduje się silikonowa uszczelka. Wymiary wanny kontenera 580x280x100 mm. Rączki z możliwością ruchu w zakresie 0 - 90 stopni wyposażone w specjalne silikonowe, antypoślizgowe nakładki. Zamek kontenera posiada specjalną sprężynę bezpiecznie zamykającą system kontenera. Możliwość stosowania co najmniej filtrów jednorazowego użytku papierowych, wielorazowych teflonowych z walidacją na min. 1200 cykli sterylizacji oraz wielorazowych tekstylnych z walidacją na min. 50 cykli sterylizacji. Kontener dodatkowo wyposażony w pokrywę Prosafe- w kolorze kontenera, zabezpieczającą przed przypadkowym otwarciem, pokrywa ta posiada własny mechanizm blokowania za pomocą zewnętrznego przycisku. Możliwość oferowania rozbudowy zestawu w ramach tej samej linni kontenerów tego samego producenta o kontenery płaskie ( bardzo niskie ) w tym samym rozmiarze wanny oraz wysokościach co namniej 55mm i 85mm.</t>
  </si>
  <si>
    <t>Mata silikonowa typu "jeżyk", wymiary 240x220mm</t>
  </si>
  <si>
    <t>Tabliczka identyfikacyjna do kontenera w kolorze złotym z możliwością graweru do 14 znaków.</t>
  </si>
  <si>
    <t>Mata silikonowa typu "jeżyk", wymiary 500 x 220 mm</t>
  </si>
  <si>
    <t>Tabliczka identyfikacyjna do kontenera w kolorze złotym lub srebrnym z możliwością graweru do 14 znaków.</t>
  </si>
  <si>
    <r>
      <t>Kosz stalowy do sterylizacji, rozmiar</t>
    </r>
    <r>
      <rPr>
        <b/>
        <sz val="10"/>
        <color theme="1"/>
        <rFont val="Times New Roman"/>
        <family val="1"/>
        <charset val="238"/>
      </rPr>
      <t xml:space="preserve"> 540x240x50mm</t>
    </r>
  </si>
  <si>
    <t xml:space="preserve">TAK/NIE**  </t>
  </si>
  <si>
    <t>Razem Pakiet nr 2A:</t>
  </si>
  <si>
    <t>Kosz z blachy perforowanej do sterylizacji, z uchwytami,  o wymiarach 240x240x50mm</t>
  </si>
  <si>
    <t>Kompletny kontener do przechowywania i sterylizacji narzędzi. Pokrywa perforowana, kolor czerwony. Po wewnętrznej stronie pokrywy na całym obwodzie znajduje się silikonowa uszczelka. Wymiary wanny kontenera 285x280x100 mm. Rączki z możliwością ruchu w zakresie 0 - 90 stopni wyposażone w specjalne silikonowe, antypoślizgowe nakładki. Zamek kontenera posiada specjalną sprężynę bezpiecznie zamykającą system kontenera. Możliwość stosowania co najmniej filtrów jednorazowego użytku papierowych, wielorazowych teflonowych z walidacją na min. 1200 cykli sterylizacji oraz wielorazowych tekstylnych z walidacją na min. 50 cykli sterylizacji. Kontener dodatkowo wyposażony w pokrywę Prosafe- w kolorze kontenera, zabezpieczającą przed przypadkowym otwarciem, pokrywa ta posiada własny mechanizm blokowania za pomocą zewnętrznego przycisku. Możliwość oferowania rozbudowy zestawu w ramach tej samej lini kontenerów tego samego producenta o kontenery płaskie ( bardzo niskie ) w tym samym rozmiarze wanny oraz wysokościach co namniej 55mm i 85mm.</t>
  </si>
  <si>
    <t>Tabliczka identyfikacyjna do kontenera z możliwością graweru do 14 znaków - kolor czerwony</t>
  </si>
  <si>
    <t>Zacisk naczyniowy DIETHRICH (klem bulldog) z atraumatycznym ząbkowaniem DE BAKEY, zakrzywiony kątowo, dł. robocza 20 mm, dł. całkowita 4,9 cm</t>
  </si>
  <si>
    <t>Kleszczyki naczyniowe GLOVER, płynnie zakrzywiony, atraumatyczny, system sprężynowy, dł. 8,0cm</t>
  </si>
  <si>
    <t>Dylatator Garret, prosty, śr.1,0mm, dł. 14 cm</t>
  </si>
  <si>
    <t>Dylatator Garret, prosty, śr.1,5mm, dł. 14 cm</t>
  </si>
  <si>
    <t>Dylatator Garret, prosty, śr.2,0mm, dł. 14 cm</t>
  </si>
  <si>
    <t>Kaniula żylna do podawania heparyny zakończona tępą kulką, rozm.1,20x80mm</t>
  </si>
  <si>
    <t>Imadło chirurgiczne CRILE-WOOD, proste, utwardzone wkładką węglową TC, ucha złocone, rozm.  0,4 mm, średnica branszy 2 mm, gęstość żebrowania 3600 tpsi, dł. 18 cm</t>
  </si>
  <si>
    <t>Imadło do szycia CRILE-WOOD, proste, utwardzone wkładką węglową TC, ucha złocone, rozm.  0,4 mm, szer. branszy 2 mm, gęstość żebrowania 3600 tpsi, dł. 20 cm</t>
  </si>
  <si>
    <t>Imadło do szycia DE BAKEY, proste, utwardzane wkładką węglową TC, ucha złocone, rozm. 0,3 mm, gęstość żebrowania 7000 tpsi, dł.całkowita 18 cm</t>
  </si>
  <si>
    <t>Imadło do szycia BABY CRILE- WOOD, proste, utwardzane wkładką węglową TC, ucha złocone, rozm. 0,3 mm, gestość żebrowania 7000tpsi,szerokość brasz 1,5mm,  dł. 15 cm</t>
  </si>
  <si>
    <t>Nożyczki naczyniowe DIETRICH-POTTS, zagięte pod kątem 45 stopni, ostro-ostre, dł. 18 cm</t>
  </si>
  <si>
    <t>Nożyczki naczyniowe DIETRICH-POTTS, zagięte pod kątem 25 stopni, ostro-ostre, dł. 18 cm</t>
  </si>
  <si>
    <t>Nożyczki preparacyjne METZENBAUM-FINO, delikatnie odgięte, utwardzone wkładką węglową, dł. 14,5 cm, tępo-tępe</t>
  </si>
  <si>
    <t>Kleszczyki hemostatyczne MICRO-MOSQUITO, zakrzywione, dł. 12,5 cm</t>
  </si>
  <si>
    <t>Pęseta naczyniowa DE BAKEY z atraumatycznym, wzdłużnym, bardzo delikatnym żebrowaniem końcówek, śr. końcówki roboczej 2,0 mm, dł. 24 cm</t>
  </si>
  <si>
    <t>Pęseta atraumatyczna DE BAKEY, prosta, szerokość 2,7mm, dł. 25 cm</t>
  </si>
  <si>
    <t>Nożyczki delikatne typu STEVENS, zakrzywione, z mikroząbkami, rękojeść z dużymi uchami i w kolorze czarnym, dł. 11,5 cm</t>
  </si>
  <si>
    <t>Pęseta naczyniowa DE BAKEY z atraumatycznym, wzdłużnym, bardzo delikatnym żebrowaniem końcówek, śr. końcówki roboczej 1,5mm, dł. 15cm</t>
  </si>
  <si>
    <t>Nożyczki  METZENBAUM, tępo-tępe, zagięte, jedna bransza z mikroząbkami, utwardzone wkładką węglową TC, jedno ucho czernione, drugie złocone, nożyczki do bardzo precyzyjnego cięcia, po zamknięciu bransz końcówki  chwytne narzędzia nie schodzą się, dł 18 cm</t>
  </si>
  <si>
    <t>Imadło do szycia HALSEY, proste, utwardzone wkładką węglową TC, ucha złocone, gęstość żebrowania 3600 tpsi, szer. branszy 1 mm, rozm. 0,4 mm, dł. 13 cm</t>
  </si>
  <si>
    <t>Cęgi do drutu z systemem dźwigni, do drutu miękkiego o śr.2,0mm i drutu twardego o śr.1,5mm, utwardzone wkładką węglową TC, dł. 15 cm</t>
  </si>
  <si>
    <t>Kleszcze hemostatyczne OCHSNER-KOCHER, 1x2 zęby, zakrzywione, dł. 20 cm</t>
  </si>
  <si>
    <t>Imadło do szycia HEGAR- BAUMGARTNER, proste, utwardzone wkładką węglową TC, ucha złocone, rozm. 0.5mm szer. 2,5 mm, gęstość żebrowania 2500 tpsi, dł.całkowita 14 cm</t>
  </si>
  <si>
    <t>Kleszcze do zaginania drutu, z zamkiem (imadło), utwardzone wkłądką węglową TC, skok ząbków 0,5mm, braszne zaokrąglone masywne, ucha złocone, dł. 18 - 18,5 cm</t>
  </si>
  <si>
    <t>Kleszcze do cięcia drutów, utwardzane wkładką węglową, do drutów twardych o średnicy 1,7mm i drutów miękkich o średnicy 2mm, rękojeści złocone, dł. 18 cm</t>
  </si>
  <si>
    <t>Kleszcze do zaginania drutu, z systemem dźwigni, utwardzone wkładką węglową TC, końcówka stożkowa, dł. 17,5 cm.</t>
  </si>
  <si>
    <t>Pęseta naczyniowa DE BAKEY z atraumatycznym, wzdłużnym, bardzo delikatnym żebrowaniem końcówek, środek czubka 2,7 mm, dł. 20 cm</t>
  </si>
  <si>
    <t>Kompletny kontener do przechowywania i sterylizacji narzędzi. Pokrywa perforowana, kolor srebrny. Po wewnętrznej stronie pokrywy na całym obwodzie znajduje się silikonowa uszczelka. Wymiary wanny kontenera 285x280x100 mm. Rączki z możliwością ruchu w zakresie 0 - 90 stopni wyposażone w specjalne silikonowe, antypoślizgowe nakładki. Zamek kontenera posiada specjalną sprężynę bezpiecznie zamykającą system kontenera. Możliwość stosowania co najmniej filtrów jednorazowego użytku papierowych, wielorazowych teflonowych z walidacją na min. 1200 cykli sterylizacji oraz wielorazowych tekstylnych z walidacją na min. 50 cykli sterylizacji. Kontener dodatkowo wyposażony w pokrywę Prosafe- w kolorze kontenera, zabezpieczającą przed przypadkowym otwarciem, pokrywa ta posiada własny mechanizm blokowania za pomocą zewnętrznego przycisku. Możliwość oferowania rozbudowy zestawu w ramach tej samej lini kontenerów tego samego producenta o kontenery płaskie ( bardzo niskie ) w tym samym rozmiarze wanny oraz wysokościach co namniej 55mm i 85mm.</t>
  </si>
  <si>
    <t>Nożyczki preparacyjne MAYO-STILLE, zagięte, tępo-tępe, utwardzane wkładką węglową TC, ucha złocone, dł. 14,5 cm</t>
  </si>
  <si>
    <t>Nożyczki preparacyjne MAYO-STILLE, zakrzywione, tępo-tępe, utwardzane wkładką węglową TC, dł. 17 cm</t>
  </si>
  <si>
    <t>Nożyczki preparacyjne METZENBAUM, zakrzywione, tępo-tępe, utwardzone wkładką TC, dł. 18 cm</t>
  </si>
  <si>
    <t>Nożyce kostne LISTON, proste, sprężyna w rękojeści, dł. 20 cm</t>
  </si>
  <si>
    <t>Nożyczki preparacyjne , specjalny delikatny profil ostrzy, zakrzywione, jedna bransza z mikrozabkami, ucha czernione, dł. 14,5cm</t>
  </si>
  <si>
    <t xml:space="preserve"> Nożyczki preparacyjne METZENBAUM zakrzywione, tępo-tępe, górna bransza z mikroząbkami posiada wygrawerowany standard wykonania narzędzia, dolna bransza  ze specjalnym smukłym profilem, który zmniejsza traumatyzację tkanek ,  obie bransze zwężane ,  nożyczki pokryte specjalna tytanizowaną powłoką  twardą PVD ( fizyczne osadzanie z fazy gazowej)  , dodatkowo, oprócz powłoki pasywnej  zabezpieczającą przed korozją , w kolorze innym niż stalowy i czarny,  połączone śrubą pokrytą specjalną czarną powłoką,  dł 20 cm</t>
  </si>
  <si>
    <t>Kleszczyki hemostatyczne HALSTED-MOSQUITO, proste, dł. 12,5 cm</t>
  </si>
  <si>
    <t xml:space="preserve">Imadło do szycia MARTINI, proste, bransze smukłe, gładkie, utwardzone wkładką TC, dł. 17,5cm </t>
  </si>
  <si>
    <t>Kleszcze dedykowane do zamykania drenu, wyposażone w zamek zabezpieczający przed uszkodzeniem drenu, bransze rowkowane, dł. 18- 18,5  cm</t>
  </si>
  <si>
    <t>Razem Pakiet nr 2B:</t>
  </si>
  <si>
    <t>Razem Pakiet nr 2D:</t>
  </si>
  <si>
    <t>Razem Pakiet nr 2C:</t>
  </si>
  <si>
    <t>Razem Pakiet nr 2E:</t>
  </si>
  <si>
    <t>Razem Pakiet nr 2F:</t>
  </si>
  <si>
    <t>RAZEM PAKIER nr 2 (2A+2B+2C+2D+2E+2F):</t>
  </si>
  <si>
    <r>
      <rPr>
        <b/>
        <sz val="11"/>
        <color theme="1"/>
        <rFont val="Times New Roman"/>
        <family val="1"/>
        <charset val="238"/>
      </rPr>
      <t xml:space="preserve">Załącznik nr 2.2 do SWZ
</t>
    </r>
    <r>
      <rPr>
        <i/>
        <sz val="11"/>
        <color theme="1"/>
        <rFont val="Times New Roman"/>
        <family val="1"/>
        <charset val="238"/>
      </rPr>
      <t>Załącznik nr …........... do umowy</t>
    </r>
  </si>
  <si>
    <r>
      <t xml:space="preserve">WYMAGANIA DOTYCZĄCE WSZYSTKICH ZESTAWÓW NARZĘDZI:
1. </t>
    </r>
    <r>
      <rPr>
        <sz val="11"/>
        <color theme="1"/>
        <rFont val="Times New Roman"/>
        <family val="1"/>
        <charset val="238"/>
      </rPr>
      <t>Wszystkie narzędzia chirurgiczne wykonane z najwyższej jakości stali chirurgicznej, w najwyższych standardach procesów produkcyjnych, producent spełnia najwyższe wymogi w zakresie wszystkich procesów biznesowych, które wykonuje produkując narzędzia. Potwierdzone następującymi certyfikatami i dokumentami, co najmniej: DIN EN 15223-1, DIN EN ISO 17664, DIN EN ISO 14971, DIN EN ISO 10993-1, DIN EN ISO 7153-1 lub równoważnymi. Wymagane złożenie dokumentu potwierdzającego wystawionego przez producenta.</t>
    </r>
    <r>
      <rPr>
        <b/>
        <sz val="11"/>
        <color theme="1"/>
        <rFont val="Times New Roman"/>
        <family val="1"/>
        <charset val="238"/>
      </rPr>
      <t xml:space="preserve">
2. </t>
    </r>
    <r>
      <rPr>
        <sz val="11"/>
        <color theme="1"/>
        <rFont val="Times New Roman"/>
        <family val="1"/>
        <charset val="238"/>
      </rPr>
      <t>Wszystkie narzędzia o podwyższonym standardzie wykonania, w szczególności nożyczki, imadła i pęsety (zawierające np. wkładki węglowe, specjalistyczne powłoki oraz inne ponadstandardowe właściwości oraz cechy) nie mogą być oferowane w niższym standardzie niż wymagany, co wynika ze specjalistyki zabiegów przeprowadzanych w szpitalu.</t>
    </r>
    <r>
      <rPr>
        <b/>
        <sz val="11"/>
        <color theme="1"/>
        <rFont val="Times New Roman"/>
        <family val="1"/>
        <charset val="238"/>
      </rPr>
      <t xml:space="preserve">
3. </t>
    </r>
    <r>
      <rPr>
        <sz val="11"/>
        <color theme="1"/>
        <rFont val="Times New Roman"/>
        <family val="1"/>
        <charset val="238"/>
      </rPr>
      <t>Potwierdzenie odpowiedniej jakości procesów projektowania, wykonania i dystrybucji produktów zgodnie z normą ISO 13485 lub równoważną. Wymagane złożenie certyfikatu wystawionego przez jednostkę notyfikowaną.</t>
    </r>
    <r>
      <rPr>
        <b/>
        <sz val="11"/>
        <color theme="1"/>
        <rFont val="Times New Roman"/>
        <family val="1"/>
        <charset val="238"/>
      </rPr>
      <t xml:space="preserve">
4. </t>
    </r>
    <r>
      <rPr>
        <sz val="11"/>
        <color theme="1"/>
        <rFont val="Times New Roman"/>
        <family val="1"/>
        <charset val="238"/>
      </rPr>
      <t>Gwarancja fabryczna producenta na narzędzia min. 24 miesiące. Wszystkie narzędzia fabrycznie nowe, rok prod. min. 2025.</t>
    </r>
    <r>
      <rPr>
        <b/>
        <sz val="11"/>
        <color theme="1"/>
        <rFont val="Times New Roman"/>
        <family val="1"/>
        <charset val="238"/>
      </rPr>
      <t xml:space="preserve">
5. </t>
    </r>
    <r>
      <rPr>
        <sz val="11"/>
        <color theme="1"/>
        <rFont val="Times New Roman"/>
        <family val="1"/>
        <charset val="238"/>
      </rPr>
      <t xml:space="preserve">Wykonawca dokona oznakowania wszystkich narzędzi meatlowych zgodnie z wymogami Zamawiającego. </t>
    </r>
    <r>
      <rPr>
        <b/>
        <sz val="11"/>
        <color theme="1"/>
        <rFont val="Times New Roman"/>
        <family val="1"/>
        <charset val="238"/>
      </rPr>
      <t>Oznakowanie: KCH_BO.</t>
    </r>
    <r>
      <rPr>
        <sz val="11"/>
        <color theme="1"/>
        <rFont val="Times New Roman"/>
        <family val="1"/>
        <charset val="238"/>
      </rPr>
      <t xml:space="preserve"> Wykonawca zobowiązuje się do oznakowania narzędzi w terminie 3 tygodni od daty podpisania bezusterkowego protokołu odbioru przez Zamawiającego.</t>
    </r>
    <r>
      <rPr>
        <b/>
        <sz val="11"/>
        <color theme="1"/>
        <rFont val="Times New Roman"/>
        <family val="1"/>
        <charset val="238"/>
      </rPr>
      <t xml:space="preserve">
6. </t>
    </r>
    <r>
      <rPr>
        <sz val="11"/>
        <color theme="1"/>
        <rFont val="Times New Roman"/>
        <family val="1"/>
        <charset val="238"/>
      </rPr>
      <t>Dopuszcza się tolerancję wszystkich rozmiarów narzędzi w zakresie +/- 2%, nie dopuszcza się zmiany nazwy typu narzędzia oraz oferowania narzędzi w niższym standardzie niż wymagany.</t>
    </r>
  </si>
  <si>
    <t>EZ/21/2026/RŁ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</si>
</sst>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 CE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lightUp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6" fillId="0" borderId="0"/>
    <xf numFmtId="0" fontId="3" fillId="0" borderId="0"/>
    <xf numFmtId="0" fontId="2" fillId="0" borderId="0"/>
    <xf numFmtId="44" fontId="2" fillId="0" borderId="0" applyFont="0" applyFill="0" applyBorder="0" applyAlignment="0" applyProtection="0"/>
    <xf numFmtId="0" fontId="11" fillId="0" borderId="0"/>
    <xf numFmtId="9" fontId="2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94">
    <xf numFmtId="0" fontId="0" fillId="0" borderId="0" xfId="0"/>
    <xf numFmtId="0" fontId="5" fillId="0" borderId="0" xfId="0" applyFont="1" applyAlignment="1">
      <alignment vertical="center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7" fillId="0" borderId="0" xfId="3" applyFont="1" applyAlignment="1">
      <alignment vertical="center" wrapText="1"/>
    </xf>
    <xf numFmtId="0" fontId="5" fillId="0" borderId="0" xfId="0" applyFont="1" applyAlignment="1">
      <alignment horizontal="right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wrapText="1"/>
    </xf>
    <xf numFmtId="0" fontId="14" fillId="0" borderId="1" xfId="0" applyFont="1" applyBorder="1"/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0" fontId="14" fillId="0" borderId="1" xfId="2" applyFont="1" applyBorder="1" applyAlignment="1">
      <alignment horizontal="left" vertical="top" wrapText="1"/>
    </xf>
    <xf numFmtId="0" fontId="14" fillId="0" borderId="11" xfId="2" applyFont="1" applyBorder="1" applyAlignment="1">
      <alignment horizontal="left" vertical="top" wrapText="1"/>
    </xf>
    <xf numFmtId="0" fontId="14" fillId="0" borderId="11" xfId="2" applyFont="1" applyBorder="1" applyAlignment="1">
      <alignment horizontal="center" vertical="center"/>
    </xf>
    <xf numFmtId="0" fontId="15" fillId="2" borderId="4" xfId="3" applyFont="1" applyFill="1" applyBorder="1" applyAlignment="1">
      <alignment vertical="center"/>
    </xf>
    <xf numFmtId="0" fontId="15" fillId="2" borderId="5" xfId="3" applyFont="1" applyFill="1" applyBorder="1" applyAlignment="1">
      <alignment vertical="center"/>
    </xf>
    <xf numFmtId="0" fontId="15" fillId="2" borderId="9" xfId="3" applyFont="1" applyFill="1" applyBorder="1" applyAlignment="1">
      <alignment vertical="center"/>
    </xf>
    <xf numFmtId="0" fontId="15" fillId="2" borderId="0" xfId="3" applyFont="1" applyFill="1" applyAlignment="1">
      <alignment vertical="center"/>
    </xf>
    <xf numFmtId="0" fontId="16" fillId="0" borderId="1" xfId="0" applyFont="1" applyBorder="1" applyAlignment="1">
      <alignment horizontal="center" vertical="center"/>
    </xf>
    <xf numFmtId="44" fontId="12" fillId="4" borderId="1" xfId="0" applyNumberFormat="1" applyFont="1" applyFill="1" applyBorder="1" applyAlignment="1">
      <alignment horizontal="center" vertical="center"/>
    </xf>
    <xf numFmtId="44" fontId="12" fillId="0" borderId="1" xfId="0" applyNumberFormat="1" applyFont="1" applyBorder="1" applyAlignment="1">
      <alignment horizontal="center" vertical="center"/>
    </xf>
    <xf numFmtId="44" fontId="16" fillId="4" borderId="1" xfId="0" applyNumberFormat="1" applyFont="1" applyFill="1" applyBorder="1" applyAlignment="1">
      <alignment horizontal="center" vertical="center"/>
    </xf>
    <xf numFmtId="44" fontId="16" fillId="0" borderId="1" xfId="0" applyNumberFormat="1" applyFont="1" applyBorder="1" applyAlignment="1">
      <alignment horizontal="center" vertical="center"/>
    </xf>
    <xf numFmtId="44" fontId="12" fillId="0" borderId="11" xfId="0" applyNumberFormat="1" applyFont="1" applyBorder="1" applyAlignment="1">
      <alignment horizontal="center" vertical="center"/>
    </xf>
    <xf numFmtId="44" fontId="12" fillId="0" borderId="1" xfId="0" applyNumberFormat="1" applyFont="1" applyBorder="1" applyAlignment="1">
      <alignment horizontal="center" vertical="center" wrapText="1"/>
    </xf>
    <xf numFmtId="44" fontId="4" fillId="4" borderId="1" xfId="0" applyNumberFormat="1" applyFont="1" applyFill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center" vertical="center" wrapText="1"/>
    </xf>
    <xf numFmtId="44" fontId="5" fillId="0" borderId="0" xfId="0" applyNumberFormat="1" applyFont="1" applyAlignment="1">
      <alignment vertical="center"/>
    </xf>
    <xf numFmtId="44" fontId="4" fillId="3" borderId="1" xfId="0" applyNumberFormat="1" applyFont="1" applyFill="1" applyBorder="1" applyAlignment="1">
      <alignment horizontal="center" vertical="center" wrapText="1"/>
    </xf>
    <xf numFmtId="44" fontId="12" fillId="0" borderId="1" xfId="0" applyNumberFormat="1" applyFont="1" applyBorder="1" applyAlignment="1">
      <alignment horizontal="left" vertical="center" wrapText="1"/>
    </xf>
    <xf numFmtId="44" fontId="4" fillId="0" borderId="0" xfId="3" applyNumberFormat="1" applyFont="1" applyAlignment="1">
      <alignment horizontal="left" vertical="center"/>
    </xf>
    <xf numFmtId="44" fontId="7" fillId="0" borderId="0" xfId="3" applyNumberFormat="1" applyFont="1" applyAlignment="1">
      <alignment vertical="center" wrapText="1"/>
    </xf>
    <xf numFmtId="9" fontId="4" fillId="3" borderId="1" xfId="7" applyFont="1" applyFill="1" applyBorder="1" applyAlignment="1">
      <alignment horizontal="center" vertical="center" wrapText="1"/>
    </xf>
    <xf numFmtId="9" fontId="12" fillId="0" borderId="1" xfId="7" applyFont="1" applyBorder="1" applyAlignment="1">
      <alignment horizontal="center" vertical="center"/>
    </xf>
    <xf numFmtId="9" fontId="16" fillId="0" borderId="1" xfId="7" applyFont="1" applyBorder="1" applyAlignment="1">
      <alignment horizontal="center" vertical="center"/>
    </xf>
    <xf numFmtId="9" fontId="5" fillId="0" borderId="0" xfId="7" applyFont="1" applyAlignment="1">
      <alignment horizontal="center" vertical="center"/>
    </xf>
    <xf numFmtId="9" fontId="12" fillId="0" borderId="1" xfId="7" applyFont="1" applyBorder="1" applyAlignment="1">
      <alignment horizontal="center" vertical="center" wrapText="1"/>
    </xf>
    <xf numFmtId="9" fontId="4" fillId="0" borderId="0" xfId="7" applyFont="1" applyAlignment="1">
      <alignment horizontal="center" vertical="center"/>
    </xf>
    <xf numFmtId="9" fontId="7" fillId="0" borderId="0" xfId="7" applyFont="1" applyAlignment="1">
      <alignment horizontal="center" vertical="center" wrapText="1"/>
    </xf>
    <xf numFmtId="0" fontId="12" fillId="0" borderId="6" xfId="0" applyFont="1" applyBorder="1" applyAlignment="1">
      <alignment horizontal="right" vertical="center"/>
    </xf>
    <xf numFmtId="0" fontId="12" fillId="0" borderId="7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9" fillId="0" borderId="5" xfId="3" applyFont="1" applyBorder="1" applyAlignment="1">
      <alignment horizontal="left" vertical="center"/>
    </xf>
    <xf numFmtId="0" fontId="9" fillId="0" borderId="0" xfId="3" applyFont="1" applyAlignment="1">
      <alignment horizontal="left" vertical="center"/>
    </xf>
    <xf numFmtId="0" fontId="4" fillId="0" borderId="0" xfId="3" applyFont="1" applyAlignment="1">
      <alignment horizontal="left" vertical="center" wrapText="1"/>
    </xf>
    <xf numFmtId="0" fontId="15" fillId="2" borderId="4" xfId="3" applyFont="1" applyFill="1" applyBorder="1" applyAlignment="1">
      <alignment horizontal="center" vertical="center"/>
    </xf>
    <xf numFmtId="0" fontId="15" fillId="2" borderId="10" xfId="3" applyFont="1" applyFill="1" applyBorder="1" applyAlignment="1">
      <alignment horizontal="center" vertical="center"/>
    </xf>
    <xf numFmtId="0" fontId="15" fillId="2" borderId="2" xfId="3" applyFont="1" applyFill="1" applyBorder="1" applyAlignment="1">
      <alignment horizontal="center" vertical="center"/>
    </xf>
    <xf numFmtId="0" fontId="15" fillId="2" borderId="12" xfId="3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left" vertical="center"/>
    </xf>
    <xf numFmtId="0" fontId="8" fillId="2" borderId="4" xfId="3" applyFont="1" applyFill="1" applyBorder="1" applyAlignment="1">
      <alignment horizontal="center" vertical="center"/>
    </xf>
    <xf numFmtId="0" fontId="8" fillId="2" borderId="10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12" xfId="3" applyFont="1" applyFill="1" applyBorder="1" applyAlignment="1">
      <alignment horizontal="center" vertical="center"/>
    </xf>
    <xf numFmtId="0" fontId="16" fillId="0" borderId="6" xfId="0" applyFont="1" applyBorder="1" applyAlignment="1">
      <alignment horizontal="right" vertical="center"/>
    </xf>
    <xf numFmtId="0" fontId="16" fillId="0" borderId="7" xfId="0" applyFont="1" applyBorder="1" applyAlignment="1">
      <alignment horizontal="right" vertical="center"/>
    </xf>
    <xf numFmtId="0" fontId="16" fillId="0" borderId="8" xfId="0" applyFont="1" applyBorder="1" applyAlignment="1">
      <alignment horizontal="right" vertical="center"/>
    </xf>
    <xf numFmtId="0" fontId="16" fillId="0" borderId="1" xfId="0" applyFont="1" applyBorder="1" applyAlignment="1">
      <alignment horizontal="right" vertical="center"/>
    </xf>
    <xf numFmtId="0" fontId="8" fillId="2" borderId="1" xfId="3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/>
    </xf>
    <xf numFmtId="0" fontId="12" fillId="0" borderId="6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12" fillId="0" borderId="8" xfId="0" applyFont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</cellXfs>
  <cellStyles count="8">
    <cellStyle name="Excel_BuiltIn_Tekst objaśnienia 1" xfId="1" xr:uid="{00000000-0005-0000-0000-000000000000}"/>
    <cellStyle name="Normal 2" xfId="5" xr:uid="{00000000-0005-0000-0000-000001000000}"/>
    <cellStyle name="Normalny" xfId="0" builtinId="0"/>
    <cellStyle name="Normalny 2" xfId="2" xr:uid="{00000000-0005-0000-0000-000003000000}"/>
    <cellStyle name="Normalny 3" xfId="3" xr:uid="{00000000-0005-0000-0000-000004000000}"/>
    <cellStyle name="Procentowy" xfId="7" builtinId="5"/>
    <cellStyle name="Procentowy 2" xfId="6" xr:uid="{00000000-0005-0000-0000-000006000000}"/>
    <cellStyle name="Walutowy 2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3333750</xdr:colOff>
      <xdr:row>0</xdr:row>
      <xdr:rowOff>0</xdr:rowOff>
    </xdr:from>
    <xdr:to>
      <xdr:col>7</xdr:col>
      <xdr:colOff>904875</xdr:colOff>
      <xdr:row>0</xdr:row>
      <xdr:rowOff>552450</xdr:rowOff>
    </xdr:to>
    <xdr:pic>
      <xdr:nvPicPr>
        <xdr:cNvPr id="4" name="Obraz 1">
          <a:extLst>
            <a:ext uri="{FF2B5EF4-FFF2-40B4-BE49-F238E27FC236}">
              <a16:creationId xmlns:a16="http://schemas.microsoft.com/office/drawing/2014/main" id="{00D02BFF-982C-8C87-F686-909250461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0" y="0"/>
          <a:ext cx="5524500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3"/>
  <sheetViews>
    <sheetView tabSelected="1" topLeftCell="A55" zoomScaleNormal="100" zoomScaleSheetLayoutView="70" workbookViewId="0">
      <selection activeCell="C58" sqref="C58"/>
    </sheetView>
  </sheetViews>
  <sheetFormatPr defaultRowHeight="15" x14ac:dyDescent="0.25"/>
  <cols>
    <col min="1" max="1" width="4.5703125" style="4" customWidth="1"/>
    <col min="2" max="2" width="62.85546875" style="1" customWidth="1"/>
    <col min="3" max="3" width="7.140625" style="4" customWidth="1"/>
    <col min="4" max="4" width="17.42578125" style="1" customWidth="1"/>
    <col min="5" max="5" width="14.42578125" style="37" customWidth="1"/>
    <col min="6" max="6" width="5.7109375" style="45" customWidth="1"/>
    <col min="7" max="7" width="15.7109375" style="37" customWidth="1"/>
    <col min="8" max="9" width="30.7109375" style="1" customWidth="1"/>
    <col min="10" max="16384" width="9.140625" style="1"/>
  </cols>
  <sheetData>
    <row r="1" spans="1:9" ht="45" customHeight="1" x14ac:dyDescent="0.25">
      <c r="A1" s="5"/>
      <c r="B1" s="6"/>
      <c r="C1" s="1"/>
    </row>
    <row r="2" spans="1:9" ht="45" customHeight="1" x14ac:dyDescent="0.25">
      <c r="A2" s="81" t="s">
        <v>128</v>
      </c>
      <c r="B2" s="82"/>
      <c r="C2" s="80" t="s">
        <v>8</v>
      </c>
      <c r="D2" s="80"/>
      <c r="E2" s="80"/>
      <c r="F2" s="80"/>
      <c r="G2" s="80"/>
      <c r="I2" s="12" t="s">
        <v>126</v>
      </c>
    </row>
    <row r="3" spans="1:9" ht="30" customHeight="1" x14ac:dyDescent="0.25">
      <c r="A3" s="83" t="s">
        <v>14</v>
      </c>
      <c r="B3" s="83"/>
      <c r="C3" s="83"/>
      <c r="D3" s="83"/>
      <c r="E3" s="83"/>
      <c r="F3" s="83"/>
      <c r="G3" s="83"/>
      <c r="H3" s="83"/>
      <c r="I3" s="83"/>
    </row>
    <row r="4" spans="1:9" ht="300" customHeight="1" x14ac:dyDescent="0.25">
      <c r="A4" s="7" t="s">
        <v>0</v>
      </c>
      <c r="B4" s="7" t="s">
        <v>4</v>
      </c>
      <c r="C4" s="7" t="s">
        <v>10</v>
      </c>
      <c r="D4" s="8" t="s">
        <v>5</v>
      </c>
      <c r="E4" s="38" t="s">
        <v>3</v>
      </c>
      <c r="F4" s="42" t="s">
        <v>1</v>
      </c>
      <c r="G4" s="38" t="s">
        <v>2</v>
      </c>
      <c r="H4" s="9" t="s">
        <v>11</v>
      </c>
      <c r="I4" s="10" t="s">
        <v>12</v>
      </c>
    </row>
    <row r="5" spans="1:9" ht="30" customHeight="1" x14ac:dyDescent="0.25">
      <c r="A5" s="78" t="s">
        <v>15</v>
      </c>
      <c r="B5" s="78"/>
      <c r="C5" s="78"/>
      <c r="D5" s="78"/>
      <c r="E5" s="78"/>
      <c r="F5" s="78"/>
      <c r="G5" s="78"/>
      <c r="H5" s="78"/>
      <c r="I5" s="78"/>
    </row>
    <row r="6" spans="1:9" ht="38.25" x14ac:dyDescent="0.2">
      <c r="A6" s="13">
        <v>1</v>
      </c>
      <c r="B6" s="16" t="s">
        <v>22</v>
      </c>
      <c r="C6" s="17">
        <v>1</v>
      </c>
      <c r="D6" s="15"/>
      <c r="E6" s="39"/>
      <c r="F6" s="46"/>
      <c r="G6" s="39">
        <f>C6*E6</f>
        <v>0</v>
      </c>
      <c r="H6" s="18" t="s">
        <v>78</v>
      </c>
      <c r="I6" s="18" t="s">
        <v>78</v>
      </c>
    </row>
    <row r="7" spans="1:9" ht="25.5" x14ac:dyDescent="0.2">
      <c r="A7" s="13">
        <v>2</v>
      </c>
      <c r="B7" s="16" t="s">
        <v>23</v>
      </c>
      <c r="C7" s="17">
        <v>2</v>
      </c>
      <c r="D7" s="15"/>
      <c r="E7" s="39"/>
      <c r="F7" s="46"/>
      <c r="G7" s="39">
        <f t="shared" ref="G7:G64" si="0">C7*E7</f>
        <v>0</v>
      </c>
      <c r="H7" s="18" t="s">
        <v>78</v>
      </c>
      <c r="I7" s="18" t="s">
        <v>78</v>
      </c>
    </row>
    <row r="8" spans="1:9" x14ac:dyDescent="0.2">
      <c r="A8" s="13">
        <v>3</v>
      </c>
      <c r="B8" s="16" t="s">
        <v>24</v>
      </c>
      <c r="C8" s="17">
        <v>1</v>
      </c>
      <c r="D8" s="15"/>
      <c r="E8" s="39"/>
      <c r="F8" s="46"/>
      <c r="G8" s="39">
        <f t="shared" si="0"/>
        <v>0</v>
      </c>
      <c r="H8" s="18" t="s">
        <v>78</v>
      </c>
      <c r="I8" s="18" t="s">
        <v>78</v>
      </c>
    </row>
    <row r="9" spans="1:9" x14ac:dyDescent="0.2">
      <c r="A9" s="13">
        <v>4</v>
      </c>
      <c r="B9" s="16" t="s">
        <v>25</v>
      </c>
      <c r="C9" s="17">
        <v>1</v>
      </c>
      <c r="D9" s="15"/>
      <c r="E9" s="39"/>
      <c r="F9" s="46"/>
      <c r="G9" s="39">
        <f t="shared" si="0"/>
        <v>0</v>
      </c>
      <c r="H9" s="18" t="s">
        <v>78</v>
      </c>
      <c r="I9" s="18" t="s">
        <v>78</v>
      </c>
    </row>
    <row r="10" spans="1:9" x14ac:dyDescent="0.2">
      <c r="A10" s="13">
        <v>5</v>
      </c>
      <c r="B10" s="16" t="s">
        <v>26</v>
      </c>
      <c r="C10" s="17">
        <v>1</v>
      </c>
      <c r="D10" s="15"/>
      <c r="E10" s="39"/>
      <c r="F10" s="46"/>
      <c r="G10" s="39">
        <f t="shared" si="0"/>
        <v>0</v>
      </c>
      <c r="H10" s="18" t="s">
        <v>78</v>
      </c>
      <c r="I10" s="18" t="s">
        <v>78</v>
      </c>
    </row>
    <row r="11" spans="1:9" ht="30" customHeight="1" x14ac:dyDescent="0.2">
      <c r="A11" s="13">
        <v>6</v>
      </c>
      <c r="B11" s="16" t="s">
        <v>27</v>
      </c>
      <c r="C11" s="17">
        <v>1</v>
      </c>
      <c r="D11" s="15"/>
      <c r="E11" s="39"/>
      <c r="F11" s="46"/>
      <c r="G11" s="39">
        <f t="shared" si="0"/>
        <v>0</v>
      </c>
      <c r="H11" s="18" t="s">
        <v>78</v>
      </c>
      <c r="I11" s="18" t="s">
        <v>78</v>
      </c>
    </row>
    <row r="12" spans="1:9" ht="25.5" x14ac:dyDescent="0.2">
      <c r="A12" s="13">
        <v>7</v>
      </c>
      <c r="B12" s="16" t="s">
        <v>28</v>
      </c>
      <c r="C12" s="17">
        <v>1</v>
      </c>
      <c r="D12" s="15"/>
      <c r="E12" s="39"/>
      <c r="F12" s="46"/>
      <c r="G12" s="39">
        <f t="shared" si="0"/>
        <v>0</v>
      </c>
      <c r="H12" s="18" t="s">
        <v>78</v>
      </c>
      <c r="I12" s="18" t="s">
        <v>78</v>
      </c>
    </row>
    <row r="13" spans="1:9" x14ac:dyDescent="0.2">
      <c r="A13" s="13">
        <v>8</v>
      </c>
      <c r="B13" s="16" t="s">
        <v>29</v>
      </c>
      <c r="C13" s="17">
        <v>1</v>
      </c>
      <c r="D13" s="15"/>
      <c r="E13" s="39"/>
      <c r="F13" s="46"/>
      <c r="G13" s="39">
        <f t="shared" si="0"/>
        <v>0</v>
      </c>
      <c r="H13" s="18" t="s">
        <v>78</v>
      </c>
      <c r="I13" s="18" t="s">
        <v>78</v>
      </c>
    </row>
    <row r="14" spans="1:9" ht="25.5" x14ac:dyDescent="0.2">
      <c r="A14" s="13">
        <v>9</v>
      </c>
      <c r="B14" s="16" t="s">
        <v>21</v>
      </c>
      <c r="C14" s="17">
        <v>2</v>
      </c>
      <c r="D14" s="15"/>
      <c r="E14" s="39"/>
      <c r="F14" s="46"/>
      <c r="G14" s="39">
        <f t="shared" si="0"/>
        <v>0</v>
      </c>
      <c r="H14" s="18" t="s">
        <v>78</v>
      </c>
      <c r="I14" s="18" t="s">
        <v>78</v>
      </c>
    </row>
    <row r="15" spans="1:9" ht="25.5" x14ac:dyDescent="0.2">
      <c r="A15" s="13">
        <v>10</v>
      </c>
      <c r="B15" s="16" t="s">
        <v>30</v>
      </c>
      <c r="C15" s="17">
        <v>2</v>
      </c>
      <c r="D15" s="15"/>
      <c r="E15" s="39"/>
      <c r="F15" s="46"/>
      <c r="G15" s="39">
        <f t="shared" si="0"/>
        <v>0</v>
      </c>
      <c r="H15" s="18" t="s">
        <v>78</v>
      </c>
      <c r="I15" s="18" t="s">
        <v>78</v>
      </c>
    </row>
    <row r="16" spans="1:9" x14ac:dyDescent="0.2">
      <c r="A16" s="13">
        <v>11</v>
      </c>
      <c r="B16" s="16" t="s">
        <v>31</v>
      </c>
      <c r="C16" s="17">
        <v>2</v>
      </c>
      <c r="D16" s="15"/>
      <c r="E16" s="39"/>
      <c r="F16" s="46"/>
      <c r="G16" s="39">
        <f t="shared" si="0"/>
        <v>0</v>
      </c>
      <c r="H16" s="18" t="s">
        <v>78</v>
      </c>
      <c r="I16" s="18" t="s">
        <v>78</v>
      </c>
    </row>
    <row r="17" spans="1:9" ht="38.25" x14ac:dyDescent="0.2">
      <c r="A17" s="13">
        <v>12</v>
      </c>
      <c r="B17" s="16" t="s">
        <v>32</v>
      </c>
      <c r="C17" s="17">
        <v>1</v>
      </c>
      <c r="D17" s="15"/>
      <c r="E17" s="39"/>
      <c r="F17" s="46"/>
      <c r="G17" s="39">
        <f t="shared" si="0"/>
        <v>0</v>
      </c>
      <c r="H17" s="18" t="s">
        <v>78</v>
      </c>
      <c r="I17" s="18" t="s">
        <v>78</v>
      </c>
    </row>
    <row r="18" spans="1:9" x14ac:dyDescent="0.2">
      <c r="A18" s="13">
        <v>13</v>
      </c>
      <c r="B18" s="16" t="s">
        <v>33</v>
      </c>
      <c r="C18" s="17">
        <v>1</v>
      </c>
      <c r="D18" s="15"/>
      <c r="E18" s="39"/>
      <c r="F18" s="46"/>
      <c r="G18" s="39">
        <f t="shared" si="0"/>
        <v>0</v>
      </c>
      <c r="H18" s="18" t="s">
        <v>78</v>
      </c>
      <c r="I18" s="18" t="s">
        <v>78</v>
      </c>
    </row>
    <row r="19" spans="1:9" ht="15.75" customHeight="1" x14ac:dyDescent="0.2">
      <c r="A19" s="13">
        <v>14</v>
      </c>
      <c r="B19" s="16" t="s">
        <v>34</v>
      </c>
      <c r="C19" s="17">
        <v>1</v>
      </c>
      <c r="D19" s="15"/>
      <c r="E19" s="39"/>
      <c r="F19" s="46"/>
      <c r="G19" s="39">
        <f t="shared" si="0"/>
        <v>0</v>
      </c>
      <c r="H19" s="18" t="s">
        <v>78</v>
      </c>
      <c r="I19" s="18" t="s">
        <v>78</v>
      </c>
    </row>
    <row r="20" spans="1:9" x14ac:dyDescent="0.2">
      <c r="A20" s="13">
        <v>15</v>
      </c>
      <c r="B20" s="16" t="s">
        <v>35</v>
      </c>
      <c r="C20" s="17">
        <v>3</v>
      </c>
      <c r="D20" s="15"/>
      <c r="E20" s="39"/>
      <c r="F20" s="46"/>
      <c r="G20" s="39">
        <f t="shared" si="0"/>
        <v>0</v>
      </c>
      <c r="H20" s="18" t="s">
        <v>78</v>
      </c>
      <c r="I20" s="18" t="s">
        <v>78</v>
      </c>
    </row>
    <row r="21" spans="1:9" ht="30" customHeight="1" x14ac:dyDescent="0.2">
      <c r="A21" s="13">
        <v>16</v>
      </c>
      <c r="B21" s="16" t="s">
        <v>36</v>
      </c>
      <c r="C21" s="17">
        <v>2</v>
      </c>
      <c r="D21" s="15"/>
      <c r="E21" s="39"/>
      <c r="F21" s="46"/>
      <c r="G21" s="39">
        <f t="shared" si="0"/>
        <v>0</v>
      </c>
      <c r="H21" s="18" t="s">
        <v>78</v>
      </c>
      <c r="I21" s="18" t="s">
        <v>78</v>
      </c>
    </row>
    <row r="22" spans="1:9" x14ac:dyDescent="0.2">
      <c r="A22" s="13">
        <v>17</v>
      </c>
      <c r="B22" s="16" t="s">
        <v>37</v>
      </c>
      <c r="C22" s="17">
        <v>2</v>
      </c>
      <c r="D22" s="15"/>
      <c r="E22" s="39"/>
      <c r="F22" s="46"/>
      <c r="G22" s="39">
        <f t="shared" si="0"/>
        <v>0</v>
      </c>
      <c r="H22" s="18" t="s">
        <v>78</v>
      </c>
      <c r="I22" s="18" t="s">
        <v>78</v>
      </c>
    </row>
    <row r="23" spans="1:9" ht="30" customHeight="1" x14ac:dyDescent="0.2">
      <c r="A23" s="13">
        <v>18</v>
      </c>
      <c r="B23" s="16" t="s">
        <v>38</v>
      </c>
      <c r="C23" s="17">
        <v>2</v>
      </c>
      <c r="D23" s="15"/>
      <c r="E23" s="39"/>
      <c r="F23" s="46"/>
      <c r="G23" s="39">
        <f t="shared" si="0"/>
        <v>0</v>
      </c>
      <c r="H23" s="18" t="s">
        <v>78</v>
      </c>
      <c r="I23" s="18" t="s">
        <v>78</v>
      </c>
    </row>
    <row r="24" spans="1:9" ht="30" customHeight="1" x14ac:dyDescent="0.2">
      <c r="A24" s="13">
        <v>19</v>
      </c>
      <c r="B24" s="16" t="s">
        <v>39</v>
      </c>
      <c r="C24" s="17">
        <v>1</v>
      </c>
      <c r="D24" s="15"/>
      <c r="E24" s="39"/>
      <c r="F24" s="46"/>
      <c r="G24" s="39">
        <f t="shared" si="0"/>
        <v>0</v>
      </c>
      <c r="H24" s="18" t="s">
        <v>78</v>
      </c>
      <c r="I24" s="18" t="s">
        <v>78</v>
      </c>
    </row>
    <row r="25" spans="1:9" ht="30" customHeight="1" x14ac:dyDescent="0.2">
      <c r="A25" s="13">
        <v>20</v>
      </c>
      <c r="B25" s="16" t="s">
        <v>40</v>
      </c>
      <c r="C25" s="17">
        <v>1</v>
      </c>
      <c r="D25" s="15"/>
      <c r="E25" s="39"/>
      <c r="F25" s="46"/>
      <c r="G25" s="39">
        <f t="shared" si="0"/>
        <v>0</v>
      </c>
      <c r="H25" s="18" t="s">
        <v>78</v>
      </c>
      <c r="I25" s="18" t="s">
        <v>78</v>
      </c>
    </row>
    <row r="26" spans="1:9" x14ac:dyDescent="0.2">
      <c r="A26" s="13">
        <v>21</v>
      </c>
      <c r="B26" s="16" t="s">
        <v>41</v>
      </c>
      <c r="C26" s="17">
        <v>1</v>
      </c>
      <c r="D26" s="15"/>
      <c r="E26" s="39"/>
      <c r="F26" s="46"/>
      <c r="G26" s="39">
        <f t="shared" si="0"/>
        <v>0</v>
      </c>
      <c r="H26" s="18" t="s">
        <v>78</v>
      </c>
      <c r="I26" s="18" t="s">
        <v>78</v>
      </c>
    </row>
    <row r="27" spans="1:9" x14ac:dyDescent="0.2">
      <c r="A27" s="13">
        <v>22</v>
      </c>
      <c r="B27" s="16" t="s">
        <v>42</v>
      </c>
      <c r="C27" s="17">
        <v>2</v>
      </c>
      <c r="D27" s="15"/>
      <c r="E27" s="39"/>
      <c r="F27" s="46"/>
      <c r="G27" s="39">
        <f t="shared" si="0"/>
        <v>0</v>
      </c>
      <c r="H27" s="18" t="s">
        <v>78</v>
      </c>
      <c r="I27" s="18" t="s">
        <v>78</v>
      </c>
    </row>
    <row r="28" spans="1:9" x14ac:dyDescent="0.2">
      <c r="A28" s="13">
        <v>23</v>
      </c>
      <c r="B28" s="16" t="s">
        <v>43</v>
      </c>
      <c r="C28" s="17">
        <v>6</v>
      </c>
      <c r="D28" s="15"/>
      <c r="E28" s="39"/>
      <c r="F28" s="46"/>
      <c r="G28" s="39">
        <f t="shared" si="0"/>
        <v>0</v>
      </c>
      <c r="H28" s="18" t="s">
        <v>78</v>
      </c>
      <c r="I28" s="18" t="s">
        <v>78</v>
      </c>
    </row>
    <row r="29" spans="1:9" x14ac:dyDescent="0.2">
      <c r="A29" s="13">
        <v>24</v>
      </c>
      <c r="B29" s="16" t="s">
        <v>44</v>
      </c>
      <c r="C29" s="17">
        <v>8</v>
      </c>
      <c r="D29" s="15"/>
      <c r="E29" s="39"/>
      <c r="F29" s="46"/>
      <c r="G29" s="39">
        <f t="shared" si="0"/>
        <v>0</v>
      </c>
      <c r="H29" s="18" t="s">
        <v>78</v>
      </c>
      <c r="I29" s="18" t="s">
        <v>78</v>
      </c>
    </row>
    <row r="30" spans="1:9" x14ac:dyDescent="0.2">
      <c r="A30" s="13">
        <v>25</v>
      </c>
      <c r="B30" s="16" t="s">
        <v>45</v>
      </c>
      <c r="C30" s="17">
        <v>8</v>
      </c>
      <c r="D30" s="15"/>
      <c r="E30" s="39"/>
      <c r="F30" s="46"/>
      <c r="G30" s="39">
        <f t="shared" si="0"/>
        <v>0</v>
      </c>
      <c r="H30" s="18" t="s">
        <v>78</v>
      </c>
      <c r="I30" s="18" t="s">
        <v>78</v>
      </c>
    </row>
    <row r="31" spans="1:9" x14ac:dyDescent="0.2">
      <c r="A31" s="13">
        <v>26</v>
      </c>
      <c r="B31" s="16" t="s">
        <v>46</v>
      </c>
      <c r="C31" s="17">
        <v>4</v>
      </c>
      <c r="D31" s="15"/>
      <c r="E31" s="39"/>
      <c r="F31" s="46"/>
      <c r="G31" s="39">
        <f t="shared" si="0"/>
        <v>0</v>
      </c>
      <c r="H31" s="18" t="s">
        <v>78</v>
      </c>
      <c r="I31" s="18" t="s">
        <v>78</v>
      </c>
    </row>
    <row r="32" spans="1:9" x14ac:dyDescent="0.2">
      <c r="A32" s="13">
        <v>27</v>
      </c>
      <c r="B32" s="16" t="s">
        <v>47</v>
      </c>
      <c r="C32" s="17">
        <v>8</v>
      </c>
      <c r="D32" s="15"/>
      <c r="E32" s="39"/>
      <c r="F32" s="46"/>
      <c r="G32" s="39">
        <f t="shared" si="0"/>
        <v>0</v>
      </c>
      <c r="H32" s="18" t="s">
        <v>78</v>
      </c>
      <c r="I32" s="18" t="s">
        <v>78</v>
      </c>
    </row>
    <row r="33" spans="1:9" x14ac:dyDescent="0.2">
      <c r="A33" s="13">
        <v>28</v>
      </c>
      <c r="B33" s="16" t="s">
        <v>48</v>
      </c>
      <c r="C33" s="17">
        <v>5</v>
      </c>
      <c r="D33" s="15"/>
      <c r="E33" s="39"/>
      <c r="F33" s="46"/>
      <c r="G33" s="39">
        <f t="shared" si="0"/>
        <v>0</v>
      </c>
      <c r="H33" s="18" t="s">
        <v>78</v>
      </c>
      <c r="I33" s="18" t="s">
        <v>78</v>
      </c>
    </row>
    <row r="34" spans="1:9" x14ac:dyDescent="0.2">
      <c r="A34" s="13">
        <v>29</v>
      </c>
      <c r="B34" s="16" t="s">
        <v>49</v>
      </c>
      <c r="C34" s="17">
        <v>4</v>
      </c>
      <c r="D34" s="15"/>
      <c r="E34" s="39"/>
      <c r="F34" s="46"/>
      <c r="G34" s="39">
        <f t="shared" si="0"/>
        <v>0</v>
      </c>
      <c r="H34" s="18" t="s">
        <v>78</v>
      </c>
      <c r="I34" s="18" t="s">
        <v>78</v>
      </c>
    </row>
    <row r="35" spans="1:9" x14ac:dyDescent="0.2">
      <c r="A35" s="13">
        <v>30</v>
      </c>
      <c r="B35" s="16" t="s">
        <v>50</v>
      </c>
      <c r="C35" s="17">
        <v>2</v>
      </c>
      <c r="D35" s="15"/>
      <c r="E35" s="39"/>
      <c r="F35" s="46"/>
      <c r="G35" s="39">
        <f t="shared" si="0"/>
        <v>0</v>
      </c>
      <c r="H35" s="18" t="s">
        <v>78</v>
      </c>
      <c r="I35" s="18" t="s">
        <v>78</v>
      </c>
    </row>
    <row r="36" spans="1:9" x14ac:dyDescent="0.2">
      <c r="A36" s="13">
        <v>31</v>
      </c>
      <c r="B36" s="16" t="s">
        <v>51</v>
      </c>
      <c r="C36" s="17">
        <v>1</v>
      </c>
      <c r="D36" s="15"/>
      <c r="E36" s="39"/>
      <c r="F36" s="46"/>
      <c r="G36" s="39">
        <f t="shared" si="0"/>
        <v>0</v>
      </c>
      <c r="H36" s="18" t="s">
        <v>78</v>
      </c>
      <c r="I36" s="18" t="s">
        <v>78</v>
      </c>
    </row>
    <row r="37" spans="1:9" ht="117.75" customHeight="1" x14ac:dyDescent="0.2">
      <c r="A37" s="13">
        <v>32</v>
      </c>
      <c r="B37" s="16" t="s">
        <v>52</v>
      </c>
      <c r="C37" s="17">
        <v>4</v>
      </c>
      <c r="D37" s="15"/>
      <c r="E37" s="39"/>
      <c r="F37" s="46"/>
      <c r="G37" s="39">
        <f t="shared" si="0"/>
        <v>0</v>
      </c>
      <c r="H37" s="18" t="s">
        <v>78</v>
      </c>
      <c r="I37" s="18" t="s">
        <v>78</v>
      </c>
    </row>
    <row r="38" spans="1:9" ht="25.5" x14ac:dyDescent="0.2">
      <c r="A38" s="13">
        <v>33</v>
      </c>
      <c r="B38" s="16" t="s">
        <v>53</v>
      </c>
      <c r="C38" s="17">
        <v>4</v>
      </c>
      <c r="D38" s="15"/>
      <c r="E38" s="39"/>
      <c r="F38" s="46"/>
      <c r="G38" s="39">
        <f t="shared" si="0"/>
        <v>0</v>
      </c>
      <c r="H38" s="18" t="s">
        <v>78</v>
      </c>
      <c r="I38" s="18" t="s">
        <v>78</v>
      </c>
    </row>
    <row r="39" spans="1:9" ht="25.5" x14ac:dyDescent="0.2">
      <c r="A39" s="13">
        <v>34</v>
      </c>
      <c r="B39" s="16" t="s">
        <v>54</v>
      </c>
      <c r="C39" s="17">
        <v>4</v>
      </c>
      <c r="D39" s="15"/>
      <c r="E39" s="39"/>
      <c r="F39" s="46"/>
      <c r="G39" s="39">
        <f t="shared" si="0"/>
        <v>0</v>
      </c>
      <c r="H39" s="18" t="s">
        <v>78</v>
      </c>
      <c r="I39" s="18" t="s">
        <v>78</v>
      </c>
    </row>
    <row r="40" spans="1:9" ht="25.5" x14ac:dyDescent="0.2">
      <c r="A40" s="13">
        <v>35</v>
      </c>
      <c r="B40" s="16" t="s">
        <v>55</v>
      </c>
      <c r="C40" s="17">
        <v>8</v>
      </c>
      <c r="D40" s="15"/>
      <c r="E40" s="39"/>
      <c r="F40" s="46"/>
      <c r="G40" s="39">
        <f t="shared" si="0"/>
        <v>0</v>
      </c>
      <c r="H40" s="18" t="s">
        <v>78</v>
      </c>
      <c r="I40" s="18" t="s">
        <v>78</v>
      </c>
    </row>
    <row r="41" spans="1:9" ht="102" x14ac:dyDescent="0.2">
      <c r="A41" s="13">
        <v>36</v>
      </c>
      <c r="B41" s="16" t="s">
        <v>56</v>
      </c>
      <c r="C41" s="17">
        <v>1</v>
      </c>
      <c r="D41" s="15"/>
      <c r="E41" s="39"/>
      <c r="F41" s="46"/>
      <c r="G41" s="39">
        <f t="shared" si="0"/>
        <v>0</v>
      </c>
      <c r="H41" s="18" t="s">
        <v>78</v>
      </c>
      <c r="I41" s="18" t="s">
        <v>78</v>
      </c>
    </row>
    <row r="42" spans="1:9" ht="38.25" x14ac:dyDescent="0.2">
      <c r="A42" s="13">
        <v>37</v>
      </c>
      <c r="B42" s="16" t="s">
        <v>57</v>
      </c>
      <c r="C42" s="17">
        <v>5</v>
      </c>
      <c r="D42" s="15"/>
      <c r="E42" s="39"/>
      <c r="F42" s="46"/>
      <c r="G42" s="39">
        <f t="shared" si="0"/>
        <v>0</v>
      </c>
      <c r="H42" s="18" t="s">
        <v>78</v>
      </c>
      <c r="I42" s="18" t="s">
        <v>78</v>
      </c>
    </row>
    <row r="43" spans="1:9" ht="38.25" x14ac:dyDescent="0.2">
      <c r="A43" s="13">
        <v>38</v>
      </c>
      <c r="B43" s="16" t="s">
        <v>58</v>
      </c>
      <c r="C43" s="17">
        <v>5</v>
      </c>
      <c r="D43" s="15"/>
      <c r="E43" s="39"/>
      <c r="F43" s="46"/>
      <c r="G43" s="39">
        <f t="shared" si="0"/>
        <v>0</v>
      </c>
      <c r="H43" s="18" t="s">
        <v>78</v>
      </c>
      <c r="I43" s="18" t="s">
        <v>78</v>
      </c>
    </row>
    <row r="44" spans="1:9" ht="25.5" x14ac:dyDescent="0.2">
      <c r="A44" s="13">
        <v>39</v>
      </c>
      <c r="B44" s="16" t="s">
        <v>59</v>
      </c>
      <c r="C44" s="17">
        <v>5</v>
      </c>
      <c r="D44" s="15"/>
      <c r="E44" s="39"/>
      <c r="F44" s="46"/>
      <c r="G44" s="39">
        <f t="shared" si="0"/>
        <v>0</v>
      </c>
      <c r="H44" s="18" t="s">
        <v>78</v>
      </c>
      <c r="I44" s="18" t="s">
        <v>78</v>
      </c>
    </row>
    <row r="45" spans="1:9" ht="38.25" x14ac:dyDescent="0.2">
      <c r="A45" s="13">
        <v>40</v>
      </c>
      <c r="B45" s="16" t="s">
        <v>60</v>
      </c>
      <c r="C45" s="17">
        <v>5</v>
      </c>
      <c r="D45" s="15"/>
      <c r="E45" s="39"/>
      <c r="F45" s="46"/>
      <c r="G45" s="39">
        <f t="shared" si="0"/>
        <v>0</v>
      </c>
      <c r="H45" s="18" t="s">
        <v>78</v>
      </c>
      <c r="I45" s="18" t="s">
        <v>78</v>
      </c>
    </row>
    <row r="46" spans="1:9" ht="31.5" customHeight="1" x14ac:dyDescent="0.2">
      <c r="A46" s="13">
        <v>41</v>
      </c>
      <c r="B46" s="16" t="s">
        <v>61</v>
      </c>
      <c r="C46" s="17">
        <v>5</v>
      </c>
      <c r="D46" s="15"/>
      <c r="E46" s="39"/>
      <c r="F46" s="46"/>
      <c r="G46" s="39">
        <f t="shared" si="0"/>
        <v>0</v>
      </c>
      <c r="H46" s="18" t="s">
        <v>78</v>
      </c>
      <c r="I46" s="18" t="s">
        <v>78</v>
      </c>
    </row>
    <row r="47" spans="1:9" ht="30" customHeight="1" x14ac:dyDescent="0.2">
      <c r="A47" s="13">
        <v>42</v>
      </c>
      <c r="B47" s="16" t="s">
        <v>62</v>
      </c>
      <c r="C47" s="17">
        <v>3</v>
      </c>
      <c r="D47" s="15"/>
      <c r="E47" s="39"/>
      <c r="F47" s="46"/>
      <c r="G47" s="39">
        <f t="shared" si="0"/>
        <v>0</v>
      </c>
      <c r="H47" s="18" t="s">
        <v>78</v>
      </c>
      <c r="I47" s="18" t="s">
        <v>78</v>
      </c>
    </row>
    <row r="48" spans="1:9" ht="30" customHeight="1" x14ac:dyDescent="0.2">
      <c r="A48" s="13">
        <v>43</v>
      </c>
      <c r="B48" s="16" t="s">
        <v>63</v>
      </c>
      <c r="C48" s="17">
        <v>3</v>
      </c>
      <c r="D48" s="15"/>
      <c r="E48" s="39"/>
      <c r="F48" s="46"/>
      <c r="G48" s="39">
        <f t="shared" si="0"/>
        <v>0</v>
      </c>
      <c r="H48" s="18" t="s">
        <v>78</v>
      </c>
      <c r="I48" s="18" t="s">
        <v>78</v>
      </c>
    </row>
    <row r="49" spans="1:9" ht="30" customHeight="1" x14ac:dyDescent="0.2">
      <c r="A49" s="13">
        <v>44</v>
      </c>
      <c r="B49" s="16" t="s">
        <v>64</v>
      </c>
      <c r="C49" s="17">
        <v>3</v>
      </c>
      <c r="D49" s="15"/>
      <c r="E49" s="39"/>
      <c r="F49" s="46"/>
      <c r="G49" s="39">
        <f t="shared" si="0"/>
        <v>0</v>
      </c>
      <c r="H49" s="18" t="s">
        <v>78</v>
      </c>
      <c r="I49" s="18" t="s">
        <v>78</v>
      </c>
    </row>
    <row r="50" spans="1:9" ht="38.25" x14ac:dyDescent="0.2">
      <c r="A50" s="13">
        <v>45</v>
      </c>
      <c r="B50" s="16" t="s">
        <v>65</v>
      </c>
      <c r="C50" s="17">
        <v>5</v>
      </c>
      <c r="D50" s="15"/>
      <c r="E50" s="39"/>
      <c r="F50" s="46"/>
      <c r="G50" s="39">
        <f t="shared" si="0"/>
        <v>0</v>
      </c>
      <c r="H50" s="18" t="s">
        <v>78</v>
      </c>
      <c r="I50" s="18" t="s">
        <v>78</v>
      </c>
    </row>
    <row r="51" spans="1:9" ht="30" customHeight="1" x14ac:dyDescent="0.2">
      <c r="A51" s="13">
        <v>46</v>
      </c>
      <c r="B51" s="16" t="s">
        <v>66</v>
      </c>
      <c r="C51" s="17">
        <v>2</v>
      </c>
      <c r="D51" s="15"/>
      <c r="E51" s="39"/>
      <c r="F51" s="46"/>
      <c r="G51" s="39">
        <f t="shared" si="0"/>
        <v>0</v>
      </c>
      <c r="H51" s="18" t="s">
        <v>78</v>
      </c>
      <c r="I51" s="18" t="s">
        <v>78</v>
      </c>
    </row>
    <row r="52" spans="1:9" ht="30" customHeight="1" x14ac:dyDescent="0.2">
      <c r="A52" s="13">
        <v>47</v>
      </c>
      <c r="B52" s="16" t="s">
        <v>67</v>
      </c>
      <c r="C52" s="17">
        <v>2</v>
      </c>
      <c r="D52" s="15"/>
      <c r="E52" s="39"/>
      <c r="F52" s="46"/>
      <c r="G52" s="39">
        <f t="shared" si="0"/>
        <v>0</v>
      </c>
      <c r="H52" s="18" t="s">
        <v>78</v>
      </c>
      <c r="I52" s="18" t="s">
        <v>78</v>
      </c>
    </row>
    <row r="53" spans="1:9" ht="38.25" x14ac:dyDescent="0.2">
      <c r="A53" s="13">
        <v>48</v>
      </c>
      <c r="B53" s="16" t="s">
        <v>68</v>
      </c>
      <c r="C53" s="17">
        <v>1</v>
      </c>
      <c r="D53" s="15"/>
      <c r="E53" s="39"/>
      <c r="F53" s="46"/>
      <c r="G53" s="39">
        <f t="shared" si="0"/>
        <v>0</v>
      </c>
      <c r="H53" s="18" t="s">
        <v>78</v>
      </c>
      <c r="I53" s="18" t="s">
        <v>78</v>
      </c>
    </row>
    <row r="54" spans="1:9" ht="14.25" customHeight="1" x14ac:dyDescent="0.2">
      <c r="A54" s="13">
        <v>49</v>
      </c>
      <c r="B54" s="16" t="s">
        <v>69</v>
      </c>
      <c r="C54" s="17">
        <v>1</v>
      </c>
      <c r="D54" s="15"/>
      <c r="E54" s="39"/>
      <c r="F54" s="46"/>
      <c r="G54" s="39">
        <f t="shared" si="0"/>
        <v>0</v>
      </c>
      <c r="H54" s="18" t="s">
        <v>78</v>
      </c>
      <c r="I54" s="18" t="s">
        <v>78</v>
      </c>
    </row>
    <row r="55" spans="1:9" ht="30" customHeight="1" x14ac:dyDescent="0.2">
      <c r="A55" s="13">
        <v>50</v>
      </c>
      <c r="B55" s="16" t="s">
        <v>80</v>
      </c>
      <c r="C55" s="17">
        <v>5</v>
      </c>
      <c r="D55" s="15"/>
      <c r="E55" s="39"/>
      <c r="F55" s="46"/>
      <c r="G55" s="39">
        <f t="shared" si="0"/>
        <v>0</v>
      </c>
      <c r="H55" s="18" t="s">
        <v>78</v>
      </c>
      <c r="I55" s="18" t="s">
        <v>78</v>
      </c>
    </row>
    <row r="56" spans="1:9" ht="195" customHeight="1" x14ac:dyDescent="0.2">
      <c r="A56" s="13">
        <v>51</v>
      </c>
      <c r="B56" s="16" t="s">
        <v>70</v>
      </c>
      <c r="C56" s="17">
        <v>3</v>
      </c>
      <c r="D56" s="15"/>
      <c r="E56" s="39"/>
      <c r="F56" s="46"/>
      <c r="G56" s="39">
        <f t="shared" si="0"/>
        <v>0</v>
      </c>
      <c r="H56" s="18" t="s">
        <v>78</v>
      </c>
      <c r="I56" s="18" t="s">
        <v>78</v>
      </c>
    </row>
    <row r="57" spans="1:9" ht="30" customHeight="1" x14ac:dyDescent="0.2">
      <c r="A57" s="13">
        <v>52</v>
      </c>
      <c r="B57" s="16" t="s">
        <v>71</v>
      </c>
      <c r="C57" s="17">
        <v>4</v>
      </c>
      <c r="D57" s="15"/>
      <c r="E57" s="39"/>
      <c r="F57" s="46"/>
      <c r="G57" s="39">
        <f t="shared" si="0"/>
        <v>0</v>
      </c>
      <c r="H57" s="18" t="s">
        <v>78</v>
      </c>
      <c r="I57" s="18" t="s">
        <v>78</v>
      </c>
    </row>
    <row r="58" spans="1:9" ht="195" customHeight="1" x14ac:dyDescent="0.2">
      <c r="A58" s="13">
        <v>53</v>
      </c>
      <c r="B58" s="16" t="s">
        <v>70</v>
      </c>
      <c r="C58" s="93">
        <v>2</v>
      </c>
      <c r="D58" s="14"/>
      <c r="E58" s="39"/>
      <c r="F58" s="46"/>
      <c r="G58" s="39">
        <f t="shared" si="0"/>
        <v>0</v>
      </c>
      <c r="H58" s="18" t="s">
        <v>78</v>
      </c>
      <c r="I58" s="18" t="s">
        <v>78</v>
      </c>
    </row>
    <row r="59" spans="1:9" ht="15.75" customHeight="1" x14ac:dyDescent="0.2">
      <c r="A59" s="13">
        <v>54</v>
      </c>
      <c r="B59" s="16" t="s">
        <v>77</v>
      </c>
      <c r="C59" s="17">
        <v>5</v>
      </c>
      <c r="D59" s="15"/>
      <c r="E59" s="39"/>
      <c r="F59" s="46"/>
      <c r="G59" s="39">
        <f t="shared" si="0"/>
        <v>0</v>
      </c>
      <c r="H59" s="18" t="s">
        <v>78</v>
      </c>
      <c r="I59" s="18" t="s">
        <v>78</v>
      </c>
    </row>
    <row r="60" spans="1:9" ht="195" customHeight="1" x14ac:dyDescent="0.2">
      <c r="A60" s="13">
        <v>55</v>
      </c>
      <c r="B60" s="16" t="s">
        <v>72</v>
      </c>
      <c r="C60" s="17">
        <v>5</v>
      </c>
      <c r="D60" s="15"/>
      <c r="E60" s="39"/>
      <c r="F60" s="46"/>
      <c r="G60" s="39">
        <f t="shared" si="0"/>
        <v>0</v>
      </c>
      <c r="H60" s="18" t="s">
        <v>78</v>
      </c>
      <c r="I60" s="18" t="s">
        <v>78</v>
      </c>
    </row>
    <row r="61" spans="1:9" ht="14.25" customHeight="1" x14ac:dyDescent="0.2">
      <c r="A61" s="13">
        <v>56</v>
      </c>
      <c r="B61" s="16" t="s">
        <v>73</v>
      </c>
      <c r="C61" s="17">
        <v>5</v>
      </c>
      <c r="D61" s="15"/>
      <c r="E61" s="39"/>
      <c r="F61" s="46"/>
      <c r="G61" s="39">
        <f t="shared" si="0"/>
        <v>0</v>
      </c>
      <c r="H61" s="18" t="s">
        <v>78</v>
      </c>
      <c r="I61" s="18" t="s">
        <v>78</v>
      </c>
    </row>
    <row r="62" spans="1:9" ht="30" customHeight="1" x14ac:dyDescent="0.2">
      <c r="A62" s="13">
        <v>57</v>
      </c>
      <c r="B62" s="16" t="s">
        <v>74</v>
      </c>
      <c r="C62" s="17">
        <v>10</v>
      </c>
      <c r="D62" s="15"/>
      <c r="E62" s="39"/>
      <c r="F62" s="46"/>
      <c r="G62" s="39">
        <f t="shared" si="0"/>
        <v>0</v>
      </c>
      <c r="H62" s="18" t="s">
        <v>78</v>
      </c>
      <c r="I62" s="18" t="s">
        <v>78</v>
      </c>
    </row>
    <row r="63" spans="1:9" ht="16.5" customHeight="1" x14ac:dyDescent="0.2">
      <c r="A63" s="13">
        <v>58</v>
      </c>
      <c r="B63" s="16" t="s">
        <v>75</v>
      </c>
      <c r="C63" s="17">
        <v>5</v>
      </c>
      <c r="D63" s="15"/>
      <c r="E63" s="39"/>
      <c r="F63" s="46"/>
      <c r="G63" s="39">
        <f t="shared" si="0"/>
        <v>0</v>
      </c>
      <c r="H63" s="18" t="s">
        <v>78</v>
      </c>
      <c r="I63" s="18" t="s">
        <v>78</v>
      </c>
    </row>
    <row r="64" spans="1:9" ht="30" customHeight="1" x14ac:dyDescent="0.2">
      <c r="A64" s="13">
        <v>59</v>
      </c>
      <c r="B64" s="16" t="s">
        <v>76</v>
      </c>
      <c r="C64" s="17">
        <v>10</v>
      </c>
      <c r="D64" s="15"/>
      <c r="E64" s="39"/>
      <c r="F64" s="46"/>
      <c r="G64" s="39">
        <f t="shared" si="0"/>
        <v>0</v>
      </c>
      <c r="H64" s="18" t="s">
        <v>78</v>
      </c>
      <c r="I64" s="18" t="s">
        <v>78</v>
      </c>
    </row>
    <row r="65" spans="1:9" ht="30" customHeight="1" x14ac:dyDescent="0.25">
      <c r="A65" s="84" t="s">
        <v>79</v>
      </c>
      <c r="B65" s="84"/>
      <c r="C65" s="84"/>
      <c r="D65" s="84"/>
      <c r="E65" s="84"/>
      <c r="F65" s="84"/>
      <c r="G65" s="35">
        <f>SUM(G6:G64)</f>
        <v>0</v>
      </c>
      <c r="H65" s="89"/>
      <c r="I65" s="90"/>
    </row>
    <row r="66" spans="1:9" ht="30" customHeight="1" x14ac:dyDescent="0.25">
      <c r="A66" s="86" t="s">
        <v>13</v>
      </c>
      <c r="B66" s="87"/>
      <c r="C66" s="87"/>
      <c r="D66" s="87"/>
      <c r="E66" s="87"/>
      <c r="F66" s="88"/>
      <c r="G66" s="36">
        <f>G65*2</f>
        <v>0</v>
      </c>
      <c r="H66" s="91"/>
      <c r="I66" s="92"/>
    </row>
    <row r="67" spans="1:9" ht="30" customHeight="1" x14ac:dyDescent="0.25">
      <c r="A67" s="79" t="s">
        <v>16</v>
      </c>
      <c r="B67" s="79"/>
      <c r="C67" s="79"/>
      <c r="D67" s="79"/>
      <c r="E67" s="79"/>
      <c r="F67" s="79"/>
      <c r="G67" s="79"/>
      <c r="H67" s="79"/>
      <c r="I67" s="79"/>
    </row>
    <row r="68" spans="1:9" ht="191.25" x14ac:dyDescent="0.25">
      <c r="A68" s="19">
        <v>1</v>
      </c>
      <c r="B68" s="21" t="s">
        <v>81</v>
      </c>
      <c r="C68" s="20">
        <v>5</v>
      </c>
      <c r="D68" s="19"/>
      <c r="E68" s="30"/>
      <c r="F68" s="43"/>
      <c r="G68" s="30">
        <f>C68*E68</f>
        <v>0</v>
      </c>
      <c r="H68" s="19" t="s">
        <v>6</v>
      </c>
      <c r="I68" s="19" t="s">
        <v>6</v>
      </c>
    </row>
    <row r="69" spans="1:9" ht="25.5" x14ac:dyDescent="0.25">
      <c r="A69" s="19">
        <v>2</v>
      </c>
      <c r="B69" s="21" t="s">
        <v>80</v>
      </c>
      <c r="C69" s="20">
        <v>5</v>
      </c>
      <c r="D69" s="19"/>
      <c r="E69" s="30"/>
      <c r="F69" s="43"/>
      <c r="G69" s="30">
        <f t="shared" ref="G69:G89" si="1">C69*E69</f>
        <v>0</v>
      </c>
      <c r="H69" s="19" t="s">
        <v>6</v>
      </c>
      <c r="I69" s="19" t="s">
        <v>6</v>
      </c>
    </row>
    <row r="70" spans="1:9" x14ac:dyDescent="0.25">
      <c r="A70" s="19">
        <v>3</v>
      </c>
      <c r="B70" s="21" t="s">
        <v>73</v>
      </c>
      <c r="C70" s="20">
        <v>5</v>
      </c>
      <c r="D70" s="19"/>
      <c r="E70" s="30"/>
      <c r="F70" s="43"/>
      <c r="G70" s="30">
        <f t="shared" si="1"/>
        <v>0</v>
      </c>
      <c r="H70" s="19" t="s">
        <v>6</v>
      </c>
      <c r="I70" s="19" t="s">
        <v>6</v>
      </c>
    </row>
    <row r="71" spans="1:9" ht="25.5" x14ac:dyDescent="0.25">
      <c r="A71" s="19">
        <v>4</v>
      </c>
      <c r="B71" s="21" t="s">
        <v>82</v>
      </c>
      <c r="C71" s="20">
        <v>10</v>
      </c>
      <c r="D71" s="19"/>
      <c r="E71" s="30"/>
      <c r="F71" s="43"/>
      <c r="G71" s="30">
        <f t="shared" si="1"/>
        <v>0</v>
      </c>
      <c r="H71" s="19" t="s">
        <v>6</v>
      </c>
      <c r="I71" s="19" t="s">
        <v>6</v>
      </c>
    </row>
    <row r="72" spans="1:9" ht="25.5" customHeight="1" x14ac:dyDescent="0.25">
      <c r="A72" s="19">
        <v>5</v>
      </c>
      <c r="B72" s="21" t="s">
        <v>83</v>
      </c>
      <c r="C72" s="20">
        <v>4</v>
      </c>
      <c r="D72" s="19"/>
      <c r="E72" s="30"/>
      <c r="F72" s="43"/>
      <c r="G72" s="30">
        <f t="shared" si="1"/>
        <v>0</v>
      </c>
      <c r="H72" s="19" t="s">
        <v>6</v>
      </c>
      <c r="I72" s="19" t="s">
        <v>6</v>
      </c>
    </row>
    <row r="73" spans="1:9" ht="25.5" x14ac:dyDescent="0.25">
      <c r="A73" s="19">
        <v>6</v>
      </c>
      <c r="B73" s="21" t="s">
        <v>67</v>
      </c>
      <c r="C73" s="20">
        <v>1</v>
      </c>
      <c r="D73" s="19"/>
      <c r="E73" s="30"/>
      <c r="F73" s="43"/>
      <c r="G73" s="30">
        <f t="shared" si="1"/>
        <v>0</v>
      </c>
      <c r="H73" s="19" t="s">
        <v>6</v>
      </c>
      <c r="I73" s="19" t="s">
        <v>6</v>
      </c>
    </row>
    <row r="74" spans="1:9" ht="30" customHeight="1" x14ac:dyDescent="0.25">
      <c r="A74" s="19">
        <v>7</v>
      </c>
      <c r="B74" s="21" t="s">
        <v>84</v>
      </c>
      <c r="C74" s="20">
        <v>2</v>
      </c>
      <c r="D74" s="19"/>
      <c r="E74" s="30"/>
      <c r="F74" s="43"/>
      <c r="G74" s="30">
        <f t="shared" si="1"/>
        <v>0</v>
      </c>
      <c r="H74" s="19" t="s">
        <v>6</v>
      </c>
      <c r="I74" s="19" t="s">
        <v>6</v>
      </c>
    </row>
    <row r="75" spans="1:9" x14ac:dyDescent="0.25">
      <c r="A75" s="19">
        <v>8</v>
      </c>
      <c r="B75" s="21" t="s">
        <v>85</v>
      </c>
      <c r="C75" s="20">
        <v>1</v>
      </c>
      <c r="D75" s="19"/>
      <c r="E75" s="30"/>
      <c r="F75" s="43"/>
      <c r="G75" s="30">
        <f t="shared" si="1"/>
        <v>0</v>
      </c>
      <c r="H75" s="19" t="s">
        <v>6</v>
      </c>
      <c r="I75" s="19" t="s">
        <v>6</v>
      </c>
    </row>
    <row r="76" spans="1:9" x14ac:dyDescent="0.25">
      <c r="A76" s="19">
        <v>9</v>
      </c>
      <c r="B76" s="21" t="s">
        <v>86</v>
      </c>
      <c r="C76" s="20">
        <v>1</v>
      </c>
      <c r="D76" s="19"/>
      <c r="E76" s="30"/>
      <c r="F76" s="43"/>
      <c r="G76" s="30">
        <f t="shared" si="1"/>
        <v>0</v>
      </c>
      <c r="H76" s="19" t="s">
        <v>6</v>
      </c>
      <c r="I76" s="19" t="s">
        <v>6</v>
      </c>
    </row>
    <row r="77" spans="1:9" x14ac:dyDescent="0.25">
      <c r="A77" s="19">
        <v>10</v>
      </c>
      <c r="B77" s="21" t="s">
        <v>87</v>
      </c>
      <c r="C77" s="20">
        <v>1</v>
      </c>
      <c r="D77" s="19"/>
      <c r="E77" s="30"/>
      <c r="F77" s="43"/>
      <c r="G77" s="30">
        <f t="shared" si="1"/>
        <v>0</v>
      </c>
      <c r="H77" s="19" t="s">
        <v>6</v>
      </c>
      <c r="I77" s="19" t="s">
        <v>6</v>
      </c>
    </row>
    <row r="78" spans="1:9" x14ac:dyDescent="0.25">
      <c r="A78" s="19">
        <v>11</v>
      </c>
      <c r="B78" s="21" t="s">
        <v>88</v>
      </c>
      <c r="C78" s="20">
        <v>2</v>
      </c>
      <c r="D78" s="19"/>
      <c r="E78" s="30"/>
      <c r="F78" s="43"/>
      <c r="G78" s="30">
        <f t="shared" si="1"/>
        <v>0</v>
      </c>
      <c r="H78" s="19" t="s">
        <v>6</v>
      </c>
      <c r="I78" s="19" t="s">
        <v>6</v>
      </c>
    </row>
    <row r="79" spans="1:9" ht="30" customHeight="1" x14ac:dyDescent="0.25">
      <c r="A79" s="19">
        <v>12</v>
      </c>
      <c r="B79" s="21" t="s">
        <v>21</v>
      </c>
      <c r="C79" s="20">
        <v>3</v>
      </c>
      <c r="D79" s="19"/>
      <c r="E79" s="30"/>
      <c r="F79" s="43"/>
      <c r="G79" s="30">
        <f t="shared" si="1"/>
        <v>0</v>
      </c>
      <c r="H79" s="19" t="s">
        <v>6</v>
      </c>
      <c r="I79" s="19" t="s">
        <v>6</v>
      </c>
    </row>
    <row r="80" spans="1:9" ht="38.25" x14ac:dyDescent="0.25">
      <c r="A80" s="19">
        <v>13</v>
      </c>
      <c r="B80" s="21" t="s">
        <v>89</v>
      </c>
      <c r="C80" s="20">
        <v>1</v>
      </c>
      <c r="D80" s="19"/>
      <c r="E80" s="30"/>
      <c r="F80" s="43"/>
      <c r="G80" s="30">
        <f t="shared" si="1"/>
        <v>0</v>
      </c>
      <c r="H80" s="19" t="s">
        <v>6</v>
      </c>
      <c r="I80" s="19" t="s">
        <v>6</v>
      </c>
    </row>
    <row r="81" spans="1:9" ht="28.5" customHeight="1" x14ac:dyDescent="0.25">
      <c r="A81" s="19">
        <v>14</v>
      </c>
      <c r="B81" s="21" t="s">
        <v>90</v>
      </c>
      <c r="C81" s="20">
        <v>1</v>
      </c>
      <c r="D81" s="19"/>
      <c r="E81" s="30"/>
      <c r="F81" s="43"/>
      <c r="G81" s="30">
        <f t="shared" si="1"/>
        <v>0</v>
      </c>
      <c r="H81" s="19" t="s">
        <v>6</v>
      </c>
      <c r="I81" s="19" t="s">
        <v>6</v>
      </c>
    </row>
    <row r="82" spans="1:9" ht="30" customHeight="1" x14ac:dyDescent="0.25">
      <c r="A82" s="19">
        <v>15</v>
      </c>
      <c r="B82" s="21" t="s">
        <v>91</v>
      </c>
      <c r="C82" s="20">
        <v>1</v>
      </c>
      <c r="D82" s="19"/>
      <c r="E82" s="30"/>
      <c r="F82" s="43"/>
      <c r="G82" s="30">
        <f t="shared" si="1"/>
        <v>0</v>
      </c>
      <c r="H82" s="19" t="s">
        <v>6</v>
      </c>
      <c r="I82" s="19" t="s">
        <v>6</v>
      </c>
    </row>
    <row r="83" spans="1:9" ht="38.25" x14ac:dyDescent="0.25">
      <c r="A83" s="19">
        <v>16</v>
      </c>
      <c r="B83" s="21" t="s">
        <v>92</v>
      </c>
      <c r="C83" s="20">
        <v>1</v>
      </c>
      <c r="D83" s="19"/>
      <c r="E83" s="30"/>
      <c r="F83" s="43"/>
      <c r="G83" s="30">
        <f t="shared" si="1"/>
        <v>0</v>
      </c>
      <c r="H83" s="19" t="s">
        <v>6</v>
      </c>
      <c r="I83" s="19" t="s">
        <v>6</v>
      </c>
    </row>
    <row r="84" spans="1:9" ht="25.5" x14ac:dyDescent="0.25">
      <c r="A84" s="19">
        <v>17</v>
      </c>
      <c r="B84" s="21" t="s">
        <v>93</v>
      </c>
      <c r="C84" s="20">
        <v>1</v>
      </c>
      <c r="D84" s="19"/>
      <c r="E84" s="30"/>
      <c r="F84" s="43"/>
      <c r="G84" s="30">
        <f t="shared" si="1"/>
        <v>0</v>
      </c>
      <c r="H84" s="19" t="s">
        <v>6</v>
      </c>
      <c r="I84" s="19" t="s">
        <v>6</v>
      </c>
    </row>
    <row r="85" spans="1:9" ht="25.5" x14ac:dyDescent="0.25">
      <c r="A85" s="19">
        <v>18</v>
      </c>
      <c r="B85" s="21" t="s">
        <v>63</v>
      </c>
      <c r="C85" s="20">
        <v>1</v>
      </c>
      <c r="D85" s="19"/>
      <c r="E85" s="30"/>
      <c r="F85" s="43"/>
      <c r="G85" s="30">
        <f t="shared" si="1"/>
        <v>0</v>
      </c>
      <c r="H85" s="19" t="s">
        <v>6</v>
      </c>
      <c r="I85" s="19" t="s">
        <v>6</v>
      </c>
    </row>
    <row r="86" spans="1:9" ht="25.5" x14ac:dyDescent="0.25">
      <c r="A86" s="19">
        <v>19</v>
      </c>
      <c r="B86" s="21" t="s">
        <v>94</v>
      </c>
      <c r="C86" s="20">
        <v>1</v>
      </c>
      <c r="D86" s="19"/>
      <c r="E86" s="30"/>
      <c r="F86" s="43"/>
      <c r="G86" s="30">
        <f t="shared" si="1"/>
        <v>0</v>
      </c>
      <c r="H86" s="19" t="s">
        <v>6</v>
      </c>
      <c r="I86" s="19" t="s">
        <v>6</v>
      </c>
    </row>
    <row r="87" spans="1:9" ht="25.5" x14ac:dyDescent="0.25">
      <c r="A87" s="19">
        <v>20</v>
      </c>
      <c r="B87" s="21" t="s">
        <v>64</v>
      </c>
      <c r="C87" s="20">
        <v>1</v>
      </c>
      <c r="D87" s="19"/>
      <c r="E87" s="30"/>
      <c r="F87" s="43"/>
      <c r="G87" s="30">
        <f t="shared" si="1"/>
        <v>0</v>
      </c>
      <c r="H87" s="19" t="s">
        <v>6</v>
      </c>
      <c r="I87" s="19" t="s">
        <v>6</v>
      </c>
    </row>
    <row r="88" spans="1:9" ht="25.5" x14ac:dyDescent="0.25">
      <c r="A88" s="19">
        <v>21</v>
      </c>
      <c r="B88" s="21" t="s">
        <v>95</v>
      </c>
      <c r="C88" s="20">
        <v>1</v>
      </c>
      <c r="D88" s="19"/>
      <c r="E88" s="30"/>
      <c r="F88" s="43"/>
      <c r="G88" s="30">
        <f t="shared" si="1"/>
        <v>0</v>
      </c>
      <c r="H88" s="19" t="s">
        <v>6</v>
      </c>
      <c r="I88" s="19" t="s">
        <v>6</v>
      </c>
    </row>
    <row r="89" spans="1:9" ht="102" x14ac:dyDescent="0.25">
      <c r="A89" s="19">
        <v>22</v>
      </c>
      <c r="B89" s="22" t="s">
        <v>56</v>
      </c>
      <c r="C89" s="23">
        <v>1</v>
      </c>
      <c r="D89" s="19"/>
      <c r="E89" s="30"/>
      <c r="F89" s="43"/>
      <c r="G89" s="30">
        <f t="shared" si="1"/>
        <v>0</v>
      </c>
      <c r="H89" s="19" t="s">
        <v>6</v>
      </c>
      <c r="I89" s="19" t="s">
        <v>6</v>
      </c>
    </row>
    <row r="90" spans="1:9" ht="30" customHeight="1" x14ac:dyDescent="0.25">
      <c r="A90" s="85" t="s">
        <v>120</v>
      </c>
      <c r="B90" s="85"/>
      <c r="C90" s="85"/>
      <c r="D90" s="85"/>
      <c r="E90" s="85"/>
      <c r="F90" s="85"/>
      <c r="G90" s="29">
        <f>SUM(G68:G89)</f>
        <v>0</v>
      </c>
      <c r="H90" s="55"/>
      <c r="I90" s="56"/>
    </row>
    <row r="91" spans="1:9" ht="30" customHeight="1" x14ac:dyDescent="0.25">
      <c r="A91" s="49" t="s">
        <v>13</v>
      </c>
      <c r="B91" s="50"/>
      <c r="C91" s="50"/>
      <c r="D91" s="50"/>
      <c r="E91" s="50"/>
      <c r="F91" s="51"/>
      <c r="G91" s="34">
        <f>G90*2</f>
        <v>0</v>
      </c>
      <c r="H91" s="57"/>
      <c r="I91" s="58"/>
    </row>
    <row r="92" spans="1:9" ht="30" customHeight="1" x14ac:dyDescent="0.25">
      <c r="A92" s="79" t="s">
        <v>17</v>
      </c>
      <c r="B92" s="79"/>
      <c r="C92" s="79"/>
      <c r="D92" s="79"/>
      <c r="E92" s="79"/>
      <c r="F92" s="79"/>
      <c r="G92" s="79"/>
      <c r="H92" s="79"/>
      <c r="I92" s="79"/>
    </row>
    <row r="93" spans="1:9" x14ac:dyDescent="0.25">
      <c r="A93" s="19">
        <v>1</v>
      </c>
      <c r="B93" s="21" t="s">
        <v>96</v>
      </c>
      <c r="C93" s="20">
        <v>40</v>
      </c>
      <c r="D93" s="19"/>
      <c r="E93" s="30"/>
      <c r="F93" s="43"/>
      <c r="G93" s="30">
        <f>C93*E93</f>
        <v>0</v>
      </c>
      <c r="H93" s="19" t="s">
        <v>78</v>
      </c>
      <c r="I93" s="19" t="s">
        <v>78</v>
      </c>
    </row>
    <row r="94" spans="1:9" x14ac:dyDescent="0.25">
      <c r="A94" s="19">
        <v>2</v>
      </c>
      <c r="B94" s="21" t="s">
        <v>49</v>
      </c>
      <c r="C94" s="20">
        <v>2</v>
      </c>
      <c r="D94" s="19"/>
      <c r="E94" s="30"/>
      <c r="F94" s="43"/>
      <c r="G94" s="30">
        <f t="shared" ref="G94:G100" si="2">C94*E94</f>
        <v>0</v>
      </c>
      <c r="H94" s="19" t="s">
        <v>78</v>
      </c>
      <c r="I94" s="19" t="s">
        <v>78</v>
      </c>
    </row>
    <row r="95" spans="1:9" ht="25.5" x14ac:dyDescent="0.25">
      <c r="A95" s="19">
        <v>3</v>
      </c>
      <c r="B95" s="21" t="s">
        <v>97</v>
      </c>
      <c r="C95" s="20">
        <v>2</v>
      </c>
      <c r="D95" s="19"/>
      <c r="E95" s="30"/>
      <c r="F95" s="43"/>
      <c r="G95" s="30">
        <f t="shared" si="2"/>
        <v>0</v>
      </c>
      <c r="H95" s="19" t="s">
        <v>78</v>
      </c>
      <c r="I95" s="19" t="s">
        <v>78</v>
      </c>
    </row>
    <row r="96" spans="1:9" x14ac:dyDescent="0.25">
      <c r="A96" s="19">
        <v>4</v>
      </c>
      <c r="B96" s="21" t="s">
        <v>98</v>
      </c>
      <c r="C96" s="20">
        <v>2</v>
      </c>
      <c r="D96" s="19"/>
      <c r="E96" s="30"/>
      <c r="F96" s="43"/>
      <c r="G96" s="30">
        <f t="shared" si="2"/>
        <v>0</v>
      </c>
      <c r="H96" s="19" t="s">
        <v>6</v>
      </c>
      <c r="I96" s="19" t="s">
        <v>6</v>
      </c>
    </row>
    <row r="97" spans="1:9" ht="25.5" x14ac:dyDescent="0.25">
      <c r="A97" s="19">
        <v>5</v>
      </c>
      <c r="B97" s="21" t="s">
        <v>99</v>
      </c>
      <c r="C97" s="20">
        <v>2</v>
      </c>
      <c r="D97" s="19"/>
      <c r="E97" s="30"/>
      <c r="F97" s="43"/>
      <c r="G97" s="30">
        <f t="shared" si="2"/>
        <v>0</v>
      </c>
      <c r="H97" s="19" t="s">
        <v>6</v>
      </c>
      <c r="I97" s="19" t="s">
        <v>6</v>
      </c>
    </row>
    <row r="98" spans="1:9" ht="25.5" x14ac:dyDescent="0.25">
      <c r="A98" s="19">
        <v>6</v>
      </c>
      <c r="B98" s="21" t="s">
        <v>100</v>
      </c>
      <c r="C98" s="20">
        <v>2</v>
      </c>
      <c r="D98" s="19"/>
      <c r="E98" s="30"/>
      <c r="F98" s="43"/>
      <c r="G98" s="30">
        <f t="shared" si="2"/>
        <v>0</v>
      </c>
      <c r="H98" s="19" t="s">
        <v>6</v>
      </c>
      <c r="I98" s="19" t="s">
        <v>6</v>
      </c>
    </row>
    <row r="99" spans="1:9" ht="51" x14ac:dyDescent="0.25">
      <c r="A99" s="19">
        <v>7</v>
      </c>
      <c r="B99" s="21" t="s">
        <v>101</v>
      </c>
      <c r="C99" s="20">
        <v>2</v>
      </c>
      <c r="D99" s="19"/>
      <c r="E99" s="30"/>
      <c r="F99" s="43"/>
      <c r="G99" s="30">
        <f t="shared" si="2"/>
        <v>0</v>
      </c>
      <c r="H99" s="19" t="s">
        <v>6</v>
      </c>
      <c r="I99" s="19" t="s">
        <v>6</v>
      </c>
    </row>
    <row r="100" spans="1:9" ht="30" customHeight="1" x14ac:dyDescent="0.25">
      <c r="A100" s="19">
        <v>8</v>
      </c>
      <c r="B100" s="21" t="s">
        <v>102</v>
      </c>
      <c r="C100" s="20">
        <v>2</v>
      </c>
      <c r="D100" s="19"/>
      <c r="E100" s="30"/>
      <c r="F100" s="43"/>
      <c r="G100" s="30">
        <f t="shared" si="2"/>
        <v>0</v>
      </c>
      <c r="H100" s="19" t="s">
        <v>6</v>
      </c>
      <c r="I100" s="19" t="s">
        <v>6</v>
      </c>
    </row>
    <row r="101" spans="1:9" ht="30" customHeight="1" x14ac:dyDescent="0.25">
      <c r="A101" s="49" t="s">
        <v>122</v>
      </c>
      <c r="B101" s="50"/>
      <c r="C101" s="50"/>
      <c r="D101" s="50"/>
      <c r="E101" s="50"/>
      <c r="F101" s="51"/>
      <c r="G101" s="29">
        <f>SUM(G93:G100)</f>
        <v>0</v>
      </c>
      <c r="H101" s="55"/>
      <c r="I101" s="56"/>
    </row>
    <row r="102" spans="1:9" ht="30" customHeight="1" x14ac:dyDescent="0.25">
      <c r="A102" s="49" t="s">
        <v>13</v>
      </c>
      <c r="B102" s="50"/>
      <c r="C102" s="50"/>
      <c r="D102" s="50"/>
      <c r="E102" s="50"/>
      <c r="F102" s="51"/>
      <c r="G102" s="30">
        <f>G101*2</f>
        <v>0</v>
      </c>
      <c r="H102" s="57"/>
      <c r="I102" s="58"/>
    </row>
    <row r="103" spans="1:9" ht="30" customHeight="1" x14ac:dyDescent="0.25">
      <c r="A103" s="52" t="s">
        <v>18</v>
      </c>
      <c r="B103" s="53"/>
      <c r="C103" s="53"/>
      <c r="D103" s="53"/>
      <c r="E103" s="53"/>
      <c r="F103" s="53"/>
      <c r="G103" s="53"/>
      <c r="H103" s="53"/>
      <c r="I103" s="54"/>
    </row>
    <row r="104" spans="1:9" ht="25.5" x14ac:dyDescent="0.25">
      <c r="A104" s="19">
        <v>1</v>
      </c>
      <c r="B104" s="16" t="s">
        <v>103</v>
      </c>
      <c r="C104" s="17">
        <v>1</v>
      </c>
      <c r="D104" s="19"/>
      <c r="E104" s="30"/>
      <c r="F104" s="43"/>
      <c r="G104" s="30">
        <f>C104*E104</f>
        <v>0</v>
      </c>
      <c r="H104" s="19" t="s">
        <v>6</v>
      </c>
      <c r="I104" s="19" t="s">
        <v>6</v>
      </c>
    </row>
    <row r="105" spans="1:9" x14ac:dyDescent="0.25">
      <c r="A105" s="19">
        <v>2</v>
      </c>
      <c r="B105" s="16" t="s">
        <v>104</v>
      </c>
      <c r="C105" s="17">
        <v>18</v>
      </c>
      <c r="D105" s="19"/>
      <c r="E105" s="30"/>
      <c r="F105" s="43"/>
      <c r="G105" s="30">
        <f t="shared" ref="G105:G116" si="3">C105*E105</f>
        <v>0</v>
      </c>
      <c r="H105" s="19" t="s">
        <v>6</v>
      </c>
      <c r="I105" s="19" t="s">
        <v>6</v>
      </c>
    </row>
    <row r="106" spans="1:9" ht="38.25" x14ac:dyDescent="0.25">
      <c r="A106" s="19">
        <v>3</v>
      </c>
      <c r="B106" s="16" t="s">
        <v>58</v>
      </c>
      <c r="C106" s="17">
        <v>1</v>
      </c>
      <c r="D106" s="19"/>
      <c r="E106" s="30"/>
      <c r="F106" s="43"/>
      <c r="G106" s="30">
        <f t="shared" si="3"/>
        <v>0</v>
      </c>
      <c r="H106" s="19" t="s">
        <v>6</v>
      </c>
      <c r="I106" s="19" t="s">
        <v>6</v>
      </c>
    </row>
    <row r="107" spans="1:9" ht="38.25" x14ac:dyDescent="0.25">
      <c r="A107" s="19">
        <v>4</v>
      </c>
      <c r="B107" s="16" t="s">
        <v>105</v>
      </c>
      <c r="C107" s="17">
        <v>1</v>
      </c>
      <c r="D107" s="19"/>
      <c r="E107" s="30"/>
      <c r="F107" s="43"/>
      <c r="G107" s="30">
        <f t="shared" si="3"/>
        <v>0</v>
      </c>
      <c r="H107" s="19" t="s">
        <v>6</v>
      </c>
      <c r="I107" s="19" t="s">
        <v>6</v>
      </c>
    </row>
    <row r="108" spans="1:9" ht="25.5" x14ac:dyDescent="0.25">
      <c r="A108" s="19">
        <v>5</v>
      </c>
      <c r="B108" s="16" t="s">
        <v>61</v>
      </c>
      <c r="C108" s="17">
        <v>1</v>
      </c>
      <c r="D108" s="19"/>
      <c r="E108" s="30"/>
      <c r="F108" s="43"/>
      <c r="G108" s="30">
        <f t="shared" si="3"/>
        <v>0</v>
      </c>
      <c r="H108" s="19" t="s">
        <v>6</v>
      </c>
      <c r="I108" s="19" t="s">
        <v>6</v>
      </c>
    </row>
    <row r="109" spans="1:9" ht="38.25" x14ac:dyDescent="0.25">
      <c r="A109" s="19">
        <v>6</v>
      </c>
      <c r="B109" s="16" t="s">
        <v>106</v>
      </c>
      <c r="C109" s="17">
        <v>1</v>
      </c>
      <c r="D109" s="19"/>
      <c r="E109" s="30"/>
      <c r="F109" s="43"/>
      <c r="G109" s="30">
        <f t="shared" si="3"/>
        <v>0</v>
      </c>
      <c r="H109" s="19" t="s">
        <v>6</v>
      </c>
      <c r="I109" s="19" t="s">
        <v>6</v>
      </c>
    </row>
    <row r="110" spans="1:9" ht="38.25" x14ac:dyDescent="0.25">
      <c r="A110" s="19">
        <v>7</v>
      </c>
      <c r="B110" s="16" t="s">
        <v>107</v>
      </c>
      <c r="C110" s="17">
        <v>1</v>
      </c>
      <c r="D110" s="19"/>
      <c r="E110" s="30"/>
      <c r="F110" s="43"/>
      <c r="G110" s="30">
        <f t="shared" si="3"/>
        <v>0</v>
      </c>
      <c r="H110" s="19" t="s">
        <v>6</v>
      </c>
      <c r="I110" s="19" t="s">
        <v>6</v>
      </c>
    </row>
    <row r="111" spans="1:9" ht="25.5" x14ac:dyDescent="0.25">
      <c r="A111" s="19">
        <v>8</v>
      </c>
      <c r="B111" s="16" t="s">
        <v>108</v>
      </c>
      <c r="C111" s="17">
        <v>1</v>
      </c>
      <c r="D111" s="19"/>
      <c r="E111" s="30"/>
      <c r="F111" s="43"/>
      <c r="G111" s="30">
        <f t="shared" si="3"/>
        <v>0</v>
      </c>
      <c r="H111" s="19" t="s">
        <v>6</v>
      </c>
      <c r="I111" s="19" t="s">
        <v>6</v>
      </c>
    </row>
    <row r="112" spans="1:9" ht="25.5" x14ac:dyDescent="0.25">
      <c r="A112" s="19">
        <v>9</v>
      </c>
      <c r="B112" s="16" t="s">
        <v>109</v>
      </c>
      <c r="C112" s="17">
        <v>1</v>
      </c>
      <c r="D112" s="19"/>
      <c r="E112" s="30"/>
      <c r="F112" s="43"/>
      <c r="G112" s="30">
        <f t="shared" si="3"/>
        <v>0</v>
      </c>
      <c r="H112" s="19" t="s">
        <v>6</v>
      </c>
      <c r="I112" s="19" t="s">
        <v>6</v>
      </c>
    </row>
    <row r="113" spans="1:9" x14ac:dyDescent="0.25">
      <c r="A113" s="19">
        <v>10</v>
      </c>
      <c r="B113" s="16" t="s">
        <v>49</v>
      </c>
      <c r="C113" s="17">
        <v>1</v>
      </c>
      <c r="D113" s="19"/>
      <c r="E113" s="30"/>
      <c r="F113" s="43"/>
      <c r="G113" s="30">
        <f t="shared" si="3"/>
        <v>0</v>
      </c>
      <c r="H113" s="19" t="s">
        <v>6</v>
      </c>
      <c r="I113" s="19" t="s">
        <v>6</v>
      </c>
    </row>
    <row r="114" spans="1:9" ht="191.25" x14ac:dyDescent="0.25">
      <c r="A114" s="19">
        <v>11</v>
      </c>
      <c r="B114" s="16" t="s">
        <v>110</v>
      </c>
      <c r="C114" s="17">
        <v>1</v>
      </c>
      <c r="D114" s="19"/>
      <c r="E114" s="30"/>
      <c r="F114" s="43"/>
      <c r="G114" s="30">
        <f t="shared" si="3"/>
        <v>0</v>
      </c>
      <c r="H114" s="19" t="s">
        <v>6</v>
      </c>
      <c r="I114" s="19" t="s">
        <v>6</v>
      </c>
    </row>
    <row r="115" spans="1:9" ht="25.5" x14ac:dyDescent="0.25">
      <c r="A115" s="19">
        <v>12</v>
      </c>
      <c r="B115" s="16" t="s">
        <v>80</v>
      </c>
      <c r="C115" s="17">
        <v>1</v>
      </c>
      <c r="D115" s="19"/>
      <c r="E115" s="30"/>
      <c r="F115" s="43"/>
      <c r="G115" s="30">
        <f t="shared" si="3"/>
        <v>0</v>
      </c>
      <c r="H115" s="19" t="s">
        <v>6</v>
      </c>
      <c r="I115" s="19" t="s">
        <v>6</v>
      </c>
    </row>
    <row r="116" spans="1:9" x14ac:dyDescent="0.25">
      <c r="A116" s="19">
        <v>13</v>
      </c>
      <c r="B116" s="16" t="s">
        <v>73</v>
      </c>
      <c r="C116" s="17">
        <v>1</v>
      </c>
      <c r="D116" s="19"/>
      <c r="E116" s="30"/>
      <c r="F116" s="43"/>
      <c r="G116" s="30">
        <f t="shared" si="3"/>
        <v>0</v>
      </c>
      <c r="H116" s="19" t="s">
        <v>6</v>
      </c>
      <c r="I116" s="19" t="s">
        <v>6</v>
      </c>
    </row>
    <row r="117" spans="1:9" ht="30" customHeight="1" x14ac:dyDescent="0.25">
      <c r="A117" s="49" t="s">
        <v>121</v>
      </c>
      <c r="B117" s="50"/>
      <c r="C117" s="50"/>
      <c r="D117" s="50"/>
      <c r="E117" s="50"/>
      <c r="F117" s="51"/>
      <c r="G117" s="29">
        <f>SUM(G104:G116)</f>
        <v>0</v>
      </c>
      <c r="H117" s="24"/>
      <c r="I117" s="25"/>
    </row>
    <row r="118" spans="1:9" ht="30" customHeight="1" x14ac:dyDescent="0.25">
      <c r="A118" s="49" t="s">
        <v>13</v>
      </c>
      <c r="B118" s="50"/>
      <c r="C118" s="50"/>
      <c r="D118" s="50"/>
      <c r="E118" s="50"/>
      <c r="F118" s="51"/>
      <c r="G118" s="33">
        <f>G117*2</f>
        <v>0</v>
      </c>
      <c r="H118" s="26"/>
      <c r="I118" s="27"/>
    </row>
    <row r="119" spans="1:9" ht="30" customHeight="1" x14ac:dyDescent="0.25">
      <c r="A119" s="52" t="s">
        <v>19</v>
      </c>
      <c r="B119" s="53"/>
      <c r="C119" s="53"/>
      <c r="D119" s="53"/>
      <c r="E119" s="53"/>
      <c r="F119" s="53"/>
      <c r="G119" s="53"/>
      <c r="H119" s="53"/>
      <c r="I119" s="54"/>
    </row>
    <row r="120" spans="1:9" ht="25.5" x14ac:dyDescent="0.25">
      <c r="A120" s="19">
        <v>1</v>
      </c>
      <c r="B120" s="16" t="s">
        <v>111</v>
      </c>
      <c r="C120" s="17">
        <v>1</v>
      </c>
      <c r="D120" s="19"/>
      <c r="E120" s="30"/>
      <c r="F120" s="43"/>
      <c r="G120" s="30">
        <f>C120*E120</f>
        <v>0</v>
      </c>
      <c r="H120" s="19" t="s">
        <v>6</v>
      </c>
      <c r="I120" s="19" t="s">
        <v>6</v>
      </c>
    </row>
    <row r="121" spans="1:9" ht="25.5" x14ac:dyDescent="0.25">
      <c r="A121" s="19">
        <v>2</v>
      </c>
      <c r="B121" s="16" t="s">
        <v>112</v>
      </c>
      <c r="C121" s="17">
        <v>1</v>
      </c>
      <c r="D121" s="19"/>
      <c r="E121" s="30"/>
      <c r="F121" s="43"/>
      <c r="G121" s="30">
        <f t="shared" ref="G121:G133" si="4">C121*E121</f>
        <v>0</v>
      </c>
      <c r="H121" s="19" t="s">
        <v>6</v>
      </c>
      <c r="I121" s="19" t="s">
        <v>6</v>
      </c>
    </row>
    <row r="122" spans="1:9" ht="25.5" x14ac:dyDescent="0.25">
      <c r="A122" s="19">
        <v>3</v>
      </c>
      <c r="B122" s="16" t="s">
        <v>113</v>
      </c>
      <c r="C122" s="17">
        <v>1</v>
      </c>
      <c r="D122" s="19"/>
      <c r="E122" s="30"/>
      <c r="F122" s="43"/>
      <c r="G122" s="30">
        <f t="shared" si="4"/>
        <v>0</v>
      </c>
      <c r="H122" s="19" t="s">
        <v>6</v>
      </c>
      <c r="I122" s="19" t="s">
        <v>6</v>
      </c>
    </row>
    <row r="123" spans="1:9" ht="106.5" customHeight="1" x14ac:dyDescent="0.25">
      <c r="A123" s="19">
        <v>4</v>
      </c>
      <c r="B123" s="16" t="s">
        <v>52</v>
      </c>
      <c r="C123" s="17">
        <v>2</v>
      </c>
      <c r="D123" s="19"/>
      <c r="E123" s="30"/>
      <c r="F123" s="43"/>
      <c r="G123" s="30">
        <f t="shared" si="4"/>
        <v>0</v>
      </c>
      <c r="H123" s="19" t="s">
        <v>6</v>
      </c>
      <c r="I123" s="19" t="s">
        <v>6</v>
      </c>
    </row>
    <row r="124" spans="1:9" ht="25.5" x14ac:dyDescent="0.25">
      <c r="A124" s="19">
        <v>5</v>
      </c>
      <c r="B124" s="16" t="s">
        <v>53</v>
      </c>
      <c r="C124" s="17">
        <v>2</v>
      </c>
      <c r="D124" s="19"/>
      <c r="E124" s="30"/>
      <c r="F124" s="43"/>
      <c r="G124" s="30">
        <f t="shared" si="4"/>
        <v>0</v>
      </c>
      <c r="H124" s="19" t="s">
        <v>6</v>
      </c>
      <c r="I124" s="19" t="s">
        <v>6</v>
      </c>
    </row>
    <row r="125" spans="1:9" ht="25.5" x14ac:dyDescent="0.25">
      <c r="A125" s="19">
        <v>6</v>
      </c>
      <c r="B125" s="16" t="s">
        <v>54</v>
      </c>
      <c r="C125" s="17">
        <v>2</v>
      </c>
      <c r="D125" s="19"/>
      <c r="E125" s="30"/>
      <c r="F125" s="43"/>
      <c r="G125" s="30">
        <f t="shared" si="4"/>
        <v>0</v>
      </c>
      <c r="H125" s="19" t="s">
        <v>6</v>
      </c>
      <c r="I125" s="19" t="s">
        <v>6</v>
      </c>
    </row>
    <row r="126" spans="1:9" x14ac:dyDescent="0.25">
      <c r="A126" s="19">
        <v>7</v>
      </c>
      <c r="B126" s="16" t="s">
        <v>114</v>
      </c>
      <c r="C126" s="17">
        <v>1</v>
      </c>
      <c r="D126" s="19"/>
      <c r="E126" s="30"/>
      <c r="F126" s="43"/>
      <c r="G126" s="30">
        <f t="shared" si="4"/>
        <v>0</v>
      </c>
      <c r="H126" s="19" t="s">
        <v>6</v>
      </c>
      <c r="I126" s="19" t="s">
        <v>6</v>
      </c>
    </row>
    <row r="127" spans="1:9" ht="25.5" x14ac:dyDescent="0.25">
      <c r="A127" s="19">
        <v>8</v>
      </c>
      <c r="B127" s="16" t="s">
        <v>115</v>
      </c>
      <c r="C127" s="17">
        <v>1</v>
      </c>
      <c r="D127" s="19"/>
      <c r="E127" s="30"/>
      <c r="F127" s="43"/>
      <c r="G127" s="30">
        <f t="shared" si="4"/>
        <v>0</v>
      </c>
      <c r="H127" s="19" t="s">
        <v>6</v>
      </c>
      <c r="I127" s="19" t="s">
        <v>6</v>
      </c>
    </row>
    <row r="128" spans="1:9" ht="91.5" customHeight="1" x14ac:dyDescent="0.25">
      <c r="A128" s="19">
        <v>9</v>
      </c>
      <c r="B128" s="16" t="s">
        <v>56</v>
      </c>
      <c r="C128" s="17">
        <v>1</v>
      </c>
      <c r="D128" s="19"/>
      <c r="E128" s="30"/>
      <c r="F128" s="43"/>
      <c r="G128" s="30">
        <f t="shared" si="4"/>
        <v>0</v>
      </c>
      <c r="H128" s="19" t="s">
        <v>6</v>
      </c>
      <c r="I128" s="19" t="s">
        <v>6</v>
      </c>
    </row>
    <row r="129" spans="1:9" ht="91.5" customHeight="1" x14ac:dyDescent="0.25">
      <c r="A129" s="19">
        <v>10</v>
      </c>
      <c r="B129" s="16" t="s">
        <v>116</v>
      </c>
      <c r="C129" s="17">
        <v>1</v>
      </c>
      <c r="D129" s="19"/>
      <c r="E129" s="30"/>
      <c r="F129" s="43"/>
      <c r="G129" s="30">
        <f t="shared" si="4"/>
        <v>0</v>
      </c>
      <c r="H129" s="19" t="s">
        <v>6</v>
      </c>
      <c r="I129" s="19" t="s">
        <v>6</v>
      </c>
    </row>
    <row r="130" spans="1:9" ht="15" customHeight="1" x14ac:dyDescent="0.25">
      <c r="A130" s="19">
        <v>11</v>
      </c>
      <c r="B130" s="21" t="s">
        <v>117</v>
      </c>
      <c r="C130" s="20">
        <v>12</v>
      </c>
      <c r="D130" s="19"/>
      <c r="E130" s="30"/>
      <c r="F130" s="43"/>
      <c r="G130" s="30">
        <f t="shared" si="4"/>
        <v>0</v>
      </c>
      <c r="H130" s="19" t="s">
        <v>6</v>
      </c>
      <c r="I130" s="19" t="s">
        <v>6</v>
      </c>
    </row>
    <row r="131" spans="1:9" ht="16.5" customHeight="1" x14ac:dyDescent="0.25">
      <c r="A131" s="19">
        <v>12</v>
      </c>
      <c r="B131" s="21" t="s">
        <v>46</v>
      </c>
      <c r="C131" s="20">
        <v>3</v>
      </c>
      <c r="D131" s="19"/>
      <c r="E131" s="30"/>
      <c r="F131" s="43"/>
      <c r="G131" s="30">
        <f t="shared" si="4"/>
        <v>0</v>
      </c>
      <c r="H131" s="19"/>
      <c r="I131" s="19"/>
    </row>
    <row r="132" spans="1:9" ht="24.75" customHeight="1" x14ac:dyDescent="0.25">
      <c r="A132" s="19">
        <v>13</v>
      </c>
      <c r="B132" s="21" t="s">
        <v>118</v>
      </c>
      <c r="C132" s="20">
        <v>5</v>
      </c>
      <c r="D132" s="19"/>
      <c r="E132" s="30"/>
      <c r="F132" s="43"/>
      <c r="G132" s="30">
        <f t="shared" si="4"/>
        <v>0</v>
      </c>
      <c r="H132" s="19" t="s">
        <v>6</v>
      </c>
      <c r="I132" s="19" t="s">
        <v>6</v>
      </c>
    </row>
    <row r="133" spans="1:9" ht="30" customHeight="1" x14ac:dyDescent="0.25">
      <c r="A133" s="19">
        <v>14</v>
      </c>
      <c r="B133" s="21" t="s">
        <v>119</v>
      </c>
      <c r="C133" s="20">
        <v>6</v>
      </c>
      <c r="D133" s="19"/>
      <c r="E133" s="30"/>
      <c r="F133" s="43"/>
      <c r="G133" s="30">
        <f t="shared" si="4"/>
        <v>0</v>
      </c>
      <c r="H133" s="19" t="s">
        <v>6</v>
      </c>
      <c r="I133" s="19" t="s">
        <v>6</v>
      </c>
    </row>
    <row r="134" spans="1:9" ht="30" customHeight="1" x14ac:dyDescent="0.25">
      <c r="A134" s="49" t="s">
        <v>123</v>
      </c>
      <c r="B134" s="50"/>
      <c r="C134" s="50"/>
      <c r="D134" s="50"/>
      <c r="E134" s="50"/>
      <c r="F134" s="51"/>
      <c r="G134" s="29">
        <f>SUM(G120:G133)</f>
        <v>0</v>
      </c>
      <c r="H134" s="62"/>
      <c r="I134" s="63"/>
    </row>
    <row r="135" spans="1:9" ht="28.5" customHeight="1" x14ac:dyDescent="0.25">
      <c r="A135" s="49" t="s">
        <v>13</v>
      </c>
      <c r="B135" s="50"/>
      <c r="C135" s="50"/>
      <c r="D135" s="50"/>
      <c r="E135" s="50"/>
      <c r="F135" s="51"/>
      <c r="G135" s="30">
        <f>G134*2</f>
        <v>0</v>
      </c>
      <c r="H135" s="64"/>
      <c r="I135" s="65"/>
    </row>
    <row r="136" spans="1:9" ht="28.5" customHeight="1" x14ac:dyDescent="0.25">
      <c r="A136" s="66" t="s">
        <v>20</v>
      </c>
      <c r="B136" s="67"/>
      <c r="C136" s="67"/>
      <c r="D136" s="67"/>
      <c r="E136" s="67"/>
      <c r="F136" s="67"/>
      <c r="G136" s="67"/>
      <c r="H136" s="67"/>
      <c r="I136" s="68"/>
    </row>
    <row r="137" spans="1:9" ht="28.5" customHeight="1" x14ac:dyDescent="0.25">
      <c r="A137" s="28">
        <v>1</v>
      </c>
      <c r="B137" s="21" t="s">
        <v>58</v>
      </c>
      <c r="C137" s="20">
        <v>1</v>
      </c>
      <c r="D137" s="28"/>
      <c r="E137" s="32"/>
      <c r="F137" s="44"/>
      <c r="G137" s="32">
        <f>C137*E137</f>
        <v>0</v>
      </c>
      <c r="H137" s="19" t="s">
        <v>6</v>
      </c>
      <c r="I137" s="19" t="s">
        <v>6</v>
      </c>
    </row>
    <row r="138" spans="1:9" ht="28.5" customHeight="1" x14ac:dyDescent="0.25">
      <c r="A138" s="28">
        <v>2</v>
      </c>
      <c r="B138" s="21" t="s">
        <v>21</v>
      </c>
      <c r="C138" s="20">
        <v>1</v>
      </c>
      <c r="D138" s="28"/>
      <c r="E138" s="32"/>
      <c r="F138" s="44"/>
      <c r="G138" s="32">
        <f t="shared" ref="G138:G144" si="5">C138*E138</f>
        <v>0</v>
      </c>
      <c r="H138" s="19" t="s">
        <v>6</v>
      </c>
      <c r="I138" s="19" t="s">
        <v>6</v>
      </c>
    </row>
    <row r="139" spans="1:9" x14ac:dyDescent="0.25">
      <c r="A139" s="28">
        <v>3</v>
      </c>
      <c r="B139" s="21" t="s">
        <v>96</v>
      </c>
      <c r="C139" s="20">
        <v>30</v>
      </c>
      <c r="D139" s="28"/>
      <c r="E139" s="32"/>
      <c r="F139" s="44"/>
      <c r="G139" s="32">
        <f t="shared" si="5"/>
        <v>0</v>
      </c>
      <c r="H139" s="19" t="s">
        <v>6</v>
      </c>
      <c r="I139" s="19" t="s">
        <v>6</v>
      </c>
    </row>
    <row r="140" spans="1:9" x14ac:dyDescent="0.25">
      <c r="A140" s="28">
        <v>4</v>
      </c>
      <c r="B140" s="21" t="s">
        <v>37</v>
      </c>
      <c r="C140" s="20">
        <v>2</v>
      </c>
      <c r="D140" s="28"/>
      <c r="E140" s="32"/>
      <c r="F140" s="44"/>
      <c r="G140" s="32">
        <f t="shared" si="5"/>
        <v>0</v>
      </c>
      <c r="H140" s="19" t="s">
        <v>6</v>
      </c>
      <c r="I140" s="19" t="s">
        <v>6</v>
      </c>
    </row>
    <row r="141" spans="1:9" x14ac:dyDescent="0.25">
      <c r="A141" s="28">
        <v>5</v>
      </c>
      <c r="B141" s="21" t="s">
        <v>48</v>
      </c>
      <c r="C141" s="20">
        <v>2</v>
      </c>
      <c r="D141" s="28"/>
      <c r="E141" s="32"/>
      <c r="F141" s="44"/>
      <c r="G141" s="32">
        <f t="shared" si="5"/>
        <v>0</v>
      </c>
      <c r="H141" s="19" t="s">
        <v>6</v>
      </c>
      <c r="I141" s="19" t="s">
        <v>6</v>
      </c>
    </row>
    <row r="142" spans="1:9" ht="197.25" customHeight="1" x14ac:dyDescent="0.25">
      <c r="A142" s="28">
        <v>6</v>
      </c>
      <c r="B142" s="21" t="s">
        <v>110</v>
      </c>
      <c r="C142" s="20">
        <v>1</v>
      </c>
      <c r="D142" s="28"/>
      <c r="E142" s="32"/>
      <c r="F142" s="44"/>
      <c r="G142" s="32">
        <f t="shared" si="5"/>
        <v>0</v>
      </c>
      <c r="H142" s="19" t="s">
        <v>6</v>
      </c>
      <c r="I142" s="19" t="s">
        <v>6</v>
      </c>
    </row>
    <row r="143" spans="1:9" ht="28.5" customHeight="1" x14ac:dyDescent="0.25">
      <c r="A143" s="28">
        <v>7</v>
      </c>
      <c r="B143" s="21" t="s">
        <v>80</v>
      </c>
      <c r="C143" s="20">
        <v>1</v>
      </c>
      <c r="D143" s="28"/>
      <c r="E143" s="32"/>
      <c r="F143" s="44"/>
      <c r="G143" s="32">
        <f t="shared" si="5"/>
        <v>0</v>
      </c>
      <c r="H143" s="19" t="s">
        <v>6</v>
      </c>
      <c r="I143" s="19" t="s">
        <v>6</v>
      </c>
    </row>
    <row r="144" spans="1:9" x14ac:dyDescent="0.25">
      <c r="A144" s="28">
        <v>8</v>
      </c>
      <c r="B144" s="21" t="s">
        <v>73</v>
      </c>
      <c r="C144" s="20">
        <v>1</v>
      </c>
      <c r="D144" s="28"/>
      <c r="E144" s="32"/>
      <c r="F144" s="44"/>
      <c r="G144" s="32">
        <f t="shared" si="5"/>
        <v>0</v>
      </c>
      <c r="H144" s="19" t="s">
        <v>6</v>
      </c>
      <c r="I144" s="19" t="s">
        <v>6</v>
      </c>
    </row>
    <row r="145" spans="1:9" ht="28.5" customHeight="1" x14ac:dyDescent="0.25">
      <c r="A145" s="73" t="s">
        <v>124</v>
      </c>
      <c r="B145" s="74"/>
      <c r="C145" s="74"/>
      <c r="D145" s="74"/>
      <c r="E145" s="74"/>
      <c r="F145" s="75"/>
      <c r="G145" s="31">
        <f>SUM(G137:G144)</f>
        <v>0</v>
      </c>
      <c r="H145" s="69"/>
      <c r="I145" s="70"/>
    </row>
    <row r="146" spans="1:9" ht="28.5" customHeight="1" x14ac:dyDescent="0.25">
      <c r="A146" s="73" t="s">
        <v>13</v>
      </c>
      <c r="B146" s="74"/>
      <c r="C146" s="74"/>
      <c r="D146" s="74"/>
      <c r="E146" s="74"/>
      <c r="F146" s="75"/>
      <c r="G146" s="32">
        <f>G145*2</f>
        <v>0</v>
      </c>
      <c r="H146" s="71"/>
      <c r="I146" s="72"/>
    </row>
    <row r="147" spans="1:9" ht="28.5" customHeight="1" x14ac:dyDescent="0.25">
      <c r="A147" s="76" t="s">
        <v>125</v>
      </c>
      <c r="B147" s="76"/>
      <c r="C147" s="76"/>
      <c r="D147" s="76"/>
      <c r="E147" s="76"/>
      <c r="F147" s="76"/>
      <c r="G147" s="32">
        <f>G66+G91+G102+G118+G135+G146</f>
        <v>0</v>
      </c>
      <c r="H147" s="77"/>
      <c r="I147" s="77"/>
    </row>
    <row r="148" spans="1:9" ht="15" customHeight="1" x14ac:dyDescent="0.25">
      <c r="A148" s="59" t="s">
        <v>9</v>
      </c>
      <c r="B148" s="59"/>
      <c r="C148" s="59"/>
      <c r="D148" s="59"/>
      <c r="E148" s="59"/>
      <c r="F148" s="59"/>
      <c r="G148" s="59"/>
      <c r="H148" s="59"/>
      <c r="I148" s="59"/>
    </row>
    <row r="149" spans="1:9" ht="15" customHeight="1" x14ac:dyDescent="0.25">
      <c r="A149" s="60" t="s">
        <v>7</v>
      </c>
      <c r="B149" s="60"/>
      <c r="C149" s="60"/>
      <c r="D149" s="60"/>
      <c r="E149" s="60"/>
      <c r="F149" s="60"/>
      <c r="G149" s="60"/>
      <c r="H149" s="60"/>
      <c r="I149" s="60"/>
    </row>
    <row r="150" spans="1:9" x14ac:dyDescent="0.25">
      <c r="A150" s="2"/>
      <c r="B150" s="3"/>
      <c r="C150" s="2"/>
      <c r="D150" s="3"/>
      <c r="E150" s="40"/>
      <c r="F150" s="47"/>
      <c r="G150" s="40"/>
      <c r="H150" s="3"/>
      <c r="I150" s="3"/>
    </row>
    <row r="151" spans="1:9" ht="195.75" customHeight="1" x14ac:dyDescent="0.25">
      <c r="A151" s="61" t="s">
        <v>127</v>
      </c>
      <c r="B151" s="61"/>
      <c r="C151" s="61"/>
      <c r="D151" s="61"/>
      <c r="E151" s="61"/>
      <c r="F151" s="61"/>
      <c r="G151" s="61"/>
      <c r="H151" s="61"/>
      <c r="I151" s="61"/>
    </row>
    <row r="152" spans="1:9" ht="15" customHeight="1" x14ac:dyDescent="0.25">
      <c r="A152" s="3"/>
      <c r="B152" s="3"/>
      <c r="C152" s="2"/>
      <c r="D152" s="3"/>
      <c r="E152" s="40"/>
      <c r="F152" s="47"/>
      <c r="G152" s="40"/>
      <c r="H152" s="3"/>
      <c r="I152" s="3"/>
    </row>
    <row r="153" spans="1:9" x14ac:dyDescent="0.25">
      <c r="A153" s="11"/>
      <c r="B153" s="11"/>
      <c r="C153" s="11"/>
      <c r="D153" s="11"/>
      <c r="E153" s="41"/>
      <c r="F153" s="48"/>
      <c r="G153" s="41"/>
      <c r="H153" s="11"/>
      <c r="I153" s="11"/>
    </row>
  </sheetData>
  <mergeCells count="31">
    <mergeCell ref="A5:I5"/>
    <mergeCell ref="A67:I67"/>
    <mergeCell ref="A92:I92"/>
    <mergeCell ref="C2:G2"/>
    <mergeCell ref="A2:B2"/>
    <mergeCell ref="A3:I3"/>
    <mergeCell ref="A65:F65"/>
    <mergeCell ref="A90:F90"/>
    <mergeCell ref="A66:F66"/>
    <mergeCell ref="A91:F91"/>
    <mergeCell ref="H90:I91"/>
    <mergeCell ref="H65:I66"/>
    <mergeCell ref="A148:I148"/>
    <mergeCell ref="A149:I149"/>
    <mergeCell ref="A151:I151"/>
    <mergeCell ref="A103:I103"/>
    <mergeCell ref="A117:F117"/>
    <mergeCell ref="A135:F135"/>
    <mergeCell ref="H134:I135"/>
    <mergeCell ref="A136:I136"/>
    <mergeCell ref="H145:I146"/>
    <mergeCell ref="A145:F145"/>
    <mergeCell ref="A146:F146"/>
    <mergeCell ref="A147:F147"/>
    <mergeCell ref="H147:I147"/>
    <mergeCell ref="A101:F101"/>
    <mergeCell ref="A102:F102"/>
    <mergeCell ref="A118:F118"/>
    <mergeCell ref="A119:I119"/>
    <mergeCell ref="A134:F134"/>
    <mergeCell ref="H101:I102"/>
  </mergeCells>
  <printOptions horizontalCentered="1"/>
  <pageMargins left="0.39370078740157483" right="0.39370078740157483" top="0.39370078740157483" bottom="0.59055118110236227" header="0.39370078740157483" footer="0.39370078740157483"/>
  <pageSetup paperSize="9" scale="73" fitToHeight="0" orientation="landscape" horizontalDpi="4294967293" verticalDpi="4294967293" r:id="rId1"/>
  <headerFooter>
    <oddFooter>Strona &amp;P</oddFooter>
  </headerFooter>
  <rowBreaks count="1" manualBreakCount="1">
    <brk id="88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nr 2</vt:lpstr>
      <vt:lpstr>'Pakiet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2026-02-16T11:09:27Z</dcterms:modified>
</cp:coreProperties>
</file>